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defaultThemeVersion="166925"/>
  <mc:AlternateContent xmlns:mc="http://schemas.openxmlformats.org/markup-compatibility/2006">
    <mc:Choice Requires="x15">
      <x15ac:absPath xmlns:x15ac="http://schemas.microsoft.com/office/spreadsheetml/2010/11/ac" url="\\snpmfap01\charm\Episerver OneDrive\Wholesale\"/>
    </mc:Choice>
  </mc:AlternateContent>
  <xr:revisionPtr revIDLastSave="0" documentId="8_{E0F51725-93F7-43B9-BDF9-6D21EB5FDBBB}" xr6:coauthVersionLast="47" xr6:coauthVersionMax="47" xr10:uidLastSave="{00000000-0000-0000-0000-000000000000}"/>
  <workbookProtection lockStructure="1"/>
  <bookViews>
    <workbookView xWindow="-120" yWindow="-120" windowWidth="29040" windowHeight="15840" firstSheet="2" activeTab="2" xr2:uid="{5A8F475E-8A77-424B-BD15-7740E482D2B9}"/>
  </bookViews>
  <sheets>
    <sheet name="Instructions_Definitions" sheetId="20" r:id="rId1"/>
    <sheet name="Decision Tree" sheetId="22" state="hidden" r:id="rId2"/>
    <sheet name="NWL Commentary" sheetId="23" r:id="rId3"/>
    <sheet name="Activities-W" sheetId="3" r:id="rId4"/>
    <sheet name="Activities-WW" sheetId="15" r:id="rId5"/>
    <sheet name="Activities-HWD" sheetId="17" state="hidden" r:id="rId6"/>
    <sheet name="Activities-SWD " sheetId="19" state="hidden" r:id="rId7"/>
    <sheet name="Activity Analysis_(e.g.WD_9)" sheetId="21" state="hidden" r:id="rId8"/>
  </sheets>
  <definedNames>
    <definedName name="\0">#REF!</definedName>
    <definedName name="\A">#REF!</definedName>
    <definedName name="\P">#REF!</definedName>
    <definedName name="_Order1" hidden="1">255</definedName>
    <definedName name="_Order2" hidden="1">255</definedName>
    <definedName name="_Ref536022728" localSheetId="2">'NWL Commentary'!$B$42</definedName>
    <definedName name="_Ref536022731" localSheetId="2">'NWL Commentary'!$B$64</definedName>
    <definedName name="_Ref536022733" localSheetId="2">'NWL Commentary'!$B$74</definedName>
    <definedName name="_sue1">"a1:k412"</definedName>
    <definedName name="_Toc504649419" localSheetId="2">'NWL Commentary'!$B$9</definedName>
    <definedName name="BASE_YEAR">#REF!</definedName>
    <definedName name="CHOICES">#REF!</definedName>
    <definedName name="CHOOSE">#REF!</definedName>
    <definedName name="COMPANY_ACRONYM">#REF!</definedName>
    <definedName name="CURRENT_YEAR">#REF!</definedName>
    <definedName name="FOLLOWING_YEAR">#REF!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OHOME">#REF!</definedName>
    <definedName name="HOMER">#REF!</definedName>
    <definedName name="JR_LAST_YEAR">#REF!</definedName>
    <definedName name="JR_REPORT_YEAR">#REF!</definedName>
    <definedName name="JR_YEAR_B4_LAST">#REF!</definedName>
    <definedName name="JR_YEAR_B5_LAST">#REF!</definedName>
    <definedName name="LAST_YEAR">#REF!</definedName>
    <definedName name="PRT">#REF!</definedName>
    <definedName name="PRTCOUNT">#REF!</definedName>
    <definedName name="PRTEND">#REF!</definedName>
    <definedName name="PRTSTART">#REF!</definedName>
    <definedName name="PSETUP">#REF!</definedName>
    <definedName name="PTABLE">#REF!</definedName>
    <definedName name="REPORT_YEAR">#REF!</definedName>
    <definedName name="RESULT">#REF!</definedName>
    <definedName name="summary">#REF!</definedName>
    <definedName name="TABLE0">#REF!</definedName>
    <definedName name="TABLE10">#REF!</definedName>
    <definedName name="TABLE11">#REF!</definedName>
    <definedName name="TABLE15">#REF!</definedName>
    <definedName name="TABLE16">#REF!</definedName>
    <definedName name="TABLE37">#REF!</definedName>
    <definedName name="TABLE38">#REF!</definedName>
    <definedName name="TABLE41">#REF!</definedName>
    <definedName name="TABLE41TOTALS">#REF!</definedName>
    <definedName name="TABLE9">#REF!</definedName>
    <definedName name="TITLES">#REF!</definedName>
    <definedName name="YEAR_B4_LAST">#REF!</definedName>
    <definedName name="YEAR_B4B4_LAST">#REF!</definedName>
    <definedName name="YEAR_B5_LAST">#REF!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5" l="1"/>
  <c r="F9" i="15"/>
  <c r="F10" i="15"/>
  <c r="D62" i="23" l="1"/>
  <c r="C62" i="23"/>
  <c r="E60" i="23"/>
  <c r="E61" i="23"/>
  <c r="E59" i="23"/>
  <c r="E62" i="23" l="1"/>
  <c r="H11" i="15" l="1"/>
  <c r="G11" i="15"/>
  <c r="F7" i="15" l="1"/>
  <c r="F11" i="15" s="1"/>
  <c r="H10" i="3" l="1"/>
  <c r="G10" i="3" l="1"/>
  <c r="F6" i="3"/>
  <c r="S39" i="19" l="1"/>
  <c r="S36" i="19"/>
  <c r="S35" i="19"/>
  <c r="S34" i="19"/>
  <c r="S33" i="19"/>
  <c r="S32" i="19"/>
  <c r="S31" i="19"/>
  <c r="S30" i="19"/>
  <c r="S29" i="19"/>
  <c r="S28" i="19"/>
  <c r="S27" i="19"/>
  <c r="M39" i="19"/>
  <c r="S26" i="19"/>
  <c r="S23" i="19"/>
  <c r="S22" i="19"/>
  <c r="S21" i="19"/>
  <c r="M36" i="19"/>
  <c r="M35" i="19"/>
  <c r="M34" i="19"/>
  <c r="M33" i="19"/>
  <c r="M32" i="19"/>
  <c r="M31" i="19"/>
  <c r="M30" i="19"/>
  <c r="M29" i="19"/>
  <c r="M28" i="19"/>
  <c r="M27" i="19"/>
  <c r="M26" i="19"/>
  <c r="M23" i="19"/>
  <c r="M22" i="19"/>
  <c r="M21" i="19"/>
  <c r="S18" i="19"/>
  <c r="S17" i="19"/>
  <c r="S16" i="19"/>
  <c r="S15" i="19"/>
  <c r="S14" i="19"/>
  <c r="S13" i="19"/>
  <c r="S12" i="19"/>
  <c r="S11" i="19"/>
  <c r="S10" i="19"/>
  <c r="M18" i="19"/>
  <c r="M17" i="19"/>
  <c r="M16" i="19"/>
  <c r="M15" i="19"/>
  <c r="M14" i="19"/>
  <c r="M13" i="19"/>
  <c r="M12" i="19"/>
  <c r="M11" i="19"/>
  <c r="M10" i="19"/>
  <c r="S16" i="17"/>
  <c r="M16" i="17"/>
  <c r="R38" i="19" l="1"/>
  <c r="Q38" i="19"/>
  <c r="P38" i="19"/>
  <c r="M38" i="19"/>
  <c r="L38" i="19"/>
  <c r="K38" i="19"/>
  <c r="J38" i="19"/>
  <c r="I38" i="19"/>
  <c r="O25" i="19"/>
  <c r="M25" i="19"/>
  <c r="R25" i="19"/>
  <c r="Q25" i="19"/>
  <c r="P25" i="19"/>
  <c r="L25" i="19"/>
  <c r="K25" i="19"/>
  <c r="J25" i="19"/>
  <c r="I25" i="19"/>
  <c r="S20" i="19"/>
  <c r="S8" i="19" s="1"/>
  <c r="R20" i="19"/>
  <c r="R8" i="19" s="1"/>
  <c r="Q20" i="19"/>
  <c r="Q8" i="19" s="1"/>
  <c r="Q7" i="19" s="1"/>
  <c r="P20" i="19"/>
  <c r="O20" i="19"/>
  <c r="O8" i="19" s="1"/>
  <c r="M20" i="19"/>
  <c r="M8" i="19" s="1"/>
  <c r="L20" i="19"/>
  <c r="L8" i="19" s="1"/>
  <c r="L7" i="19" s="1"/>
  <c r="K20" i="19"/>
  <c r="J20" i="19"/>
  <c r="J8" i="19" s="1"/>
  <c r="I20" i="19"/>
  <c r="I8" i="19" s="1"/>
  <c r="P8" i="19"/>
  <c r="M39" i="17"/>
  <c r="R38" i="17"/>
  <c r="Q38" i="17"/>
  <c r="P38" i="17"/>
  <c r="L38" i="17"/>
  <c r="K38" i="17"/>
  <c r="J38" i="17"/>
  <c r="I38" i="17"/>
  <c r="M36" i="17"/>
  <c r="M35" i="17"/>
  <c r="M34" i="17"/>
  <c r="M33" i="17"/>
  <c r="M32" i="17"/>
  <c r="M31" i="17"/>
  <c r="M30" i="17"/>
  <c r="M29" i="17"/>
  <c r="M28" i="17"/>
  <c r="M27" i="17"/>
  <c r="M26" i="17"/>
  <c r="R25" i="17"/>
  <c r="Q25" i="17"/>
  <c r="P25" i="17"/>
  <c r="L25" i="17"/>
  <c r="K25" i="17"/>
  <c r="J25" i="17"/>
  <c r="I25" i="17"/>
  <c r="S23" i="17"/>
  <c r="M23" i="17"/>
  <c r="M22" i="17"/>
  <c r="M21" i="17"/>
  <c r="R20" i="17"/>
  <c r="Q20" i="17"/>
  <c r="P20" i="17"/>
  <c r="L20" i="17"/>
  <c r="K20" i="17"/>
  <c r="J20" i="17"/>
  <c r="I20" i="17"/>
  <c r="S18" i="17"/>
  <c r="M18" i="17"/>
  <c r="S17" i="17"/>
  <c r="M17" i="17"/>
  <c r="S15" i="17"/>
  <c r="M15" i="17"/>
  <c r="S14" i="17"/>
  <c r="M14" i="17"/>
  <c r="S12" i="17"/>
  <c r="M12" i="17"/>
  <c r="S11" i="17"/>
  <c r="M11" i="17"/>
  <c r="S10" i="17"/>
  <c r="K9" i="17"/>
  <c r="K8" i="17" s="1"/>
  <c r="R9" i="17"/>
  <c r="Q9" i="17"/>
  <c r="P9" i="17"/>
  <c r="L9" i="17"/>
  <c r="J9" i="17"/>
  <c r="I9" i="17"/>
  <c r="L8" i="17" l="1"/>
  <c r="J7" i="19"/>
  <c r="R7" i="19"/>
  <c r="Q8" i="17"/>
  <c r="Q7" i="17" s="1"/>
  <c r="J8" i="17"/>
  <c r="J7" i="17" s="1"/>
  <c r="K7" i="17"/>
  <c r="M20" i="17"/>
  <c r="I7" i="19"/>
  <c r="P7" i="19"/>
  <c r="M7" i="19"/>
  <c r="S25" i="19"/>
  <c r="K8" i="19"/>
  <c r="K7" i="19" s="1"/>
  <c r="R8" i="17"/>
  <c r="R7" i="17" s="1"/>
  <c r="P8" i="17"/>
  <c r="P7" i="17" s="1"/>
  <c r="M38" i="17"/>
  <c r="I8" i="17"/>
  <c r="I7" i="17" s="1"/>
  <c r="M10" i="17"/>
  <c r="M9" i="17" s="1"/>
  <c r="M8" i="17" s="1"/>
  <c r="S9" i="17"/>
  <c r="L7" i="17"/>
  <c r="M25" i="17"/>
  <c r="O9" i="17"/>
  <c r="O38" i="19" l="1"/>
  <c r="O7" i="19" s="1"/>
  <c r="S38" i="19"/>
  <c r="S7" i="19" s="1"/>
  <c r="M7" i="17"/>
  <c r="S36" i="17" l="1"/>
  <c r="S28" i="17"/>
  <c r="S30" i="17"/>
  <c r="S31" i="17"/>
  <c r="S33" i="17"/>
  <c r="S35" i="17"/>
  <c r="S27" i="17"/>
  <c r="S29" i="17"/>
  <c r="S32" i="17"/>
  <c r="S34" i="17"/>
  <c r="O25" i="17" l="1"/>
  <c r="S26" i="17"/>
  <c r="S25" i="17" s="1"/>
  <c r="F7" i="3" l="1"/>
  <c r="F10" i="3" s="1"/>
  <c r="S22" i="17" l="1"/>
  <c r="S21" i="17" l="1"/>
  <c r="S20" i="17" s="1"/>
  <c r="S8" i="17" s="1"/>
  <c r="O20" i="17"/>
  <c r="O8" i="17" s="1"/>
  <c r="O38" i="17" l="1"/>
  <c r="O7" i="17" s="1"/>
  <c r="S39" i="17"/>
  <c r="S38" i="17" s="1"/>
  <c r="S7" i="17" s="1"/>
</calcChain>
</file>

<file path=xl/sharedStrings.xml><?xml version="1.0" encoding="utf-8"?>
<sst xmlns="http://schemas.openxmlformats.org/spreadsheetml/2006/main" count="665" uniqueCount="307">
  <si>
    <t>NAV MINUS FRAMEWORK</t>
  </si>
  <si>
    <t>Instructions and Definitions</t>
  </si>
  <si>
    <t>Each service activity has a separate summary calculation tab:</t>
  </si>
  <si>
    <t>Water - "Activities-W"</t>
  </si>
  <si>
    <t>Foul Water Drainage - "Activities-WW"</t>
  </si>
  <si>
    <t>Highway Drainage - "Activities-HWD"</t>
  </si>
  <si>
    <t>Surface Water Drainage - "Activities-SWD"</t>
  </si>
  <si>
    <t>The Industry Checklist of NAV costs is set out in columns B and C.  This is delineated by a bold black border and does not read across to columns F etc.</t>
  </si>
  <si>
    <t>The colour coding in column B details how the items in the Checklist have been taken into the "minus" calculation in column F onwards as either:</t>
  </si>
  <si>
    <t>Direct Allocation</t>
  </si>
  <si>
    <t>Grouped Allocation (#1)</t>
  </si>
  <si>
    <t>Costs included in wholesale activities (relevant to central costs)</t>
  </si>
  <si>
    <t>Activities not included in analysis</t>
  </si>
  <si>
    <t>Column G is a list of the avoided activities taken from the Industry Checklist and included in the "Minus" calculation.</t>
  </si>
  <si>
    <t>Column F is the users description given to each Checklist item or group of items.</t>
  </si>
  <si>
    <t>Columns I to M is the users pre-2022/23 calculation of the "minus", applying the Industry Checklist, included for comparative purposes on the assumption it reflects an analysis weighted to "Top Down" data.</t>
  </si>
  <si>
    <t>Columns O to S is the users 2022/23 calculation of the "minus" for the cost item/group</t>
  </si>
  <si>
    <t>Columns I and O lists items included in Opex.</t>
  </si>
  <si>
    <t>Columns J and P lists items included in Capital Maintenance (Capex) and assumed taken into the Incumbent's RCV in the counter factual.</t>
  </si>
  <si>
    <t>Columns K and Q sets out the Return (WACC) on capex value taken into the RCV.</t>
  </si>
  <si>
    <t>Columns L and R sets out the application of Rates with reference to the "Receipts &amp; Expenditures" method using the profitability of the service based on the RCV allocation</t>
  </si>
  <si>
    <t>Column U sets out whether the cost item is incurred both downstream and upstream of the service boundary or downstream only.</t>
  </si>
  <si>
    <t>Column V sets out the approach to calculating the minus referencing the terms in CEPA report to Ofwat: "top down", "middle up/down" or "bottom up". Job costing has been used an alternative for "bottom up".</t>
  </si>
  <si>
    <t>Column W sets out the cost drivers used in calculating/allocating the "minus" for the cost item/group</t>
  </si>
  <si>
    <t>15 Column X</t>
  </si>
  <si>
    <t>Column X sets out the basis on which the calculated minus has been applied in the calculation of charges</t>
  </si>
  <si>
    <t>16 Column Z</t>
  </si>
  <si>
    <t>Column Z is for the inclusion of notes/comments</t>
  </si>
  <si>
    <t>Each column is split between direct costs, indirect costs, other and network losses.</t>
  </si>
  <si>
    <t>The tab "Decision Tree" provides a logic to consider how other identified costs should be considered in the calculation of the avoided cost "minus"</t>
  </si>
  <si>
    <t>Further tabs can be inserted to provide supporting calculation for each cost item included on the basis of the Checklist e.g. "WD-9"</t>
  </si>
  <si>
    <t>2022/23</t>
  </si>
  <si>
    <t>NAV SUB-GROUP COSTS CHECKLIST</t>
  </si>
  <si>
    <t>LIST OF ACTIVITIES AVOIDED</t>
  </si>
  <si>
    <t>[BASIS OF ASSESSMENT]</t>
  </si>
  <si>
    <t>Operating Costs</t>
  </si>
  <si>
    <t>Capital Maintenance</t>
  </si>
  <si>
    <t>Return</t>
  </si>
  <si>
    <t>Rates</t>
  </si>
  <si>
    <t>Total</t>
  </si>
  <si>
    <t>Distribution System Element</t>
  </si>
  <si>
    <t>Cost Type</t>
  </si>
  <si>
    <t>Cost Driver</t>
  </si>
  <si>
    <t>Customer Allocation</t>
  </si>
  <si>
    <t>Comments</t>
  </si>
  <si>
    <t>WATER</t>
  </si>
  <si>
    <t>Water Direct Costs</t>
  </si>
  <si>
    <t>Direct Costs</t>
  </si>
  <si>
    <t>Network Maintenance</t>
  </si>
  <si>
    <t>WD1</t>
  </si>
  <si>
    <t>Routine and adhoc water quality sampling.  Regulatory monitoring at every site irrespective of size</t>
  </si>
  <si>
    <t>WD2</t>
  </si>
  <si>
    <t xml:space="preserve">DWI - Drinking Water Safety Planning (Water Supply (Water Quality)  Regulations 2016 - Regs 27 &amp; 28), Monthly water quality reporting, submission of annual data returns. </t>
  </si>
  <si>
    <t>WD3</t>
  </si>
  <si>
    <t>Monitoring and auditing of Laboratory performance - Water Supply (Water Quality)  Regulations 2016 - Regulation 16</t>
  </si>
  <si>
    <t>WD4</t>
  </si>
  <si>
    <t>Water Fittings inspections - enforcement of Water Supply (Water Fittings) Regulations 1999</t>
  </si>
  <si>
    <t>WD5</t>
  </si>
  <si>
    <t xml:space="preserve">Supplementary water quality monitoring e.g. Response to customer contacts, </t>
  </si>
  <si>
    <t>WD6</t>
  </si>
  <si>
    <t>Additional flushing/sampling due to poor performance and/or condition of assets owned and maintained by the upstream incumbent</t>
  </si>
  <si>
    <t>WD7</t>
  </si>
  <si>
    <t>Local Authority and Public Health England Liaison and updates.</t>
  </si>
  <si>
    <t>WD8</t>
  </si>
  <si>
    <t>Planned Maintenance - e.g. flushing activities</t>
  </si>
  <si>
    <t>WD9</t>
  </si>
  <si>
    <t>Unplanned Maintenance</t>
  </si>
  <si>
    <t>WD10</t>
  </si>
  <si>
    <t>Emergency Response</t>
  </si>
  <si>
    <t>WD11</t>
  </si>
  <si>
    <t>Meter maintenance / replacement</t>
  </si>
  <si>
    <t>WD12</t>
  </si>
  <si>
    <t>Meter accuracy testing costs</t>
  </si>
  <si>
    <t>WD13</t>
  </si>
  <si>
    <t>Meter reading</t>
  </si>
  <si>
    <t>WD14</t>
  </si>
  <si>
    <t>Battery replacement</t>
  </si>
  <si>
    <t>WD15</t>
  </si>
  <si>
    <t>Arrangements for sharing meter data</t>
  </si>
  <si>
    <t>WD16</t>
  </si>
  <si>
    <t>Standby arrangements</t>
  </si>
  <si>
    <t>WD17</t>
  </si>
  <si>
    <t>Incumbent bulk metering costs</t>
  </si>
  <si>
    <t>WD18</t>
  </si>
  <si>
    <t>Financial penalties for GSS failure - Also GSS payments made to customers as a consequence of upstream incumbent failure.</t>
  </si>
  <si>
    <t>WD19</t>
  </si>
  <si>
    <t xml:space="preserve">Network losses / unaccounted for water at a direct wholesale cost. </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</si>
  <si>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</si>
  <si>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</si>
  <si>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</si>
  <si>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</si>
  <si>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</si>
  <si>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</si>
  <si>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WD23</t>
  </si>
  <si>
    <t>Water resource planning and drought plans</t>
  </si>
  <si>
    <t>Other</t>
  </si>
  <si>
    <t>Central Costs</t>
  </si>
  <si>
    <t>Indirect Costs</t>
  </si>
  <si>
    <t>C1</t>
  </si>
  <si>
    <t>Finance/ HR / Legal and IT staff resource costs</t>
  </si>
  <si>
    <t>C2</t>
  </si>
  <si>
    <t>Regulatory Costs - Licence fees, regulatory reporting and compliance</t>
  </si>
  <si>
    <t>C3</t>
  </si>
  <si>
    <t>NAV application and administration costs.</t>
  </si>
  <si>
    <t>C4</t>
  </si>
  <si>
    <t>End customer billing and customer service costs</t>
  </si>
  <si>
    <t>C5</t>
  </si>
  <si>
    <t>Management costs</t>
  </si>
  <si>
    <t>C6</t>
  </si>
  <si>
    <t>External consultancy</t>
  </si>
  <si>
    <t>C7</t>
  </si>
  <si>
    <t>IT systems and development</t>
  </si>
  <si>
    <t>C8</t>
  </si>
  <si>
    <t>Travel and subsistence</t>
  </si>
  <si>
    <t>C9</t>
  </si>
  <si>
    <t>Vehicle fleet costs</t>
  </si>
  <si>
    <t>C10</t>
  </si>
  <si>
    <t>Plant, tools and equipment</t>
  </si>
  <si>
    <t>C11</t>
  </si>
  <si>
    <t>Health and Safety</t>
  </si>
  <si>
    <t>C12</t>
  </si>
  <si>
    <t>Insurance</t>
  </si>
  <si>
    <t>C13</t>
  </si>
  <si>
    <t>Employer pension</t>
  </si>
  <si>
    <t>C14</t>
  </si>
  <si>
    <t>Employer NI</t>
  </si>
  <si>
    <t>C15</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</si>
  <si>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</si>
  <si>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</si>
  <si>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</si>
  <si>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</si>
  <si>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</si>
  <si>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</si>
  <si>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</si>
  <si>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</si>
  <si>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</si>
  <si>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</si>
  <si>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</si>
  <si>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</si>
  <si>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</si>
  <si>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</si>
  <si>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</si>
  <si>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C23</t>
  </si>
  <si>
    <t>External audit / accountancy costs</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</si>
  <si>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</si>
  <si>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</si>
  <si>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</si>
  <si>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</si>
  <si>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</si>
  <si>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</si>
  <si>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</si>
  <si>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</si>
  <si>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</si>
  <si>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</si>
  <si>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</si>
  <si>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</si>
  <si>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</si>
  <si>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</si>
  <si>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Colour Code</t>
  </si>
  <si>
    <t>Grouped Allocation</t>
  </si>
  <si>
    <t>Costs included in activities</t>
  </si>
  <si>
    <t>LIST OF AVOIDED ACTIVITIES</t>
  </si>
  <si>
    <t>Sewerage Foul Direct Costs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</si>
  <si>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</si>
  <si>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</si>
  <si>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</si>
  <si>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</si>
  <si>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</si>
  <si>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</si>
  <si>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</si>
  <si>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</si>
  <si>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</si>
  <si>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</si>
  <si>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</si>
  <si>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</si>
  <si>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</si>
  <si>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</si>
  <si>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</si>
  <si>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</si>
  <si>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</si>
  <si>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</si>
  <si>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</si>
  <si>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</si>
  <si>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</si>
  <si>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</si>
  <si>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</si>
  <si>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</si>
  <si>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Regulatory Compliance</t>
  </si>
  <si>
    <t>WWD14</t>
  </si>
  <si>
    <t>Trade effluent costs - admin, monitoring, data sharing with downstream incumbent</t>
  </si>
  <si>
    <t>Surface Water / Highway Drainage Costs</t>
  </si>
  <si>
    <t>SEWERAGE (HIGHWAY DRAINAGE)</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</si>
  <si>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</si>
  <si>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</si>
  <si>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</si>
  <si>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</si>
  <si>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</si>
  <si>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</si>
  <si>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</si>
  <si>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</si>
  <si>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</si>
  <si>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</si>
  <si>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</si>
  <si>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</si>
  <si>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</si>
  <si>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</si>
  <si>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</si>
  <si>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SEWERAGE (SURFACE WATER DRAINAGE)</t>
  </si>
  <si>
    <t>Included in residential retail costs</t>
  </si>
  <si>
    <t>Pro rata to local water network costs</t>
  </si>
  <si>
    <t>Included in residential retail revenue allowance</t>
  </si>
  <si>
    <t>Not avoidable</t>
  </si>
  <si>
    <t>Local network losses are avoided</t>
  </si>
  <si>
    <t>Retail assets financing included in residential retail revenue allowance</t>
  </si>
  <si>
    <t>Included in direct operational costs</t>
  </si>
  <si>
    <t>Not avoided - related to Return on RCV which is unchanged</t>
  </si>
  <si>
    <t>Fully avoided - Water Networks costs</t>
  </si>
  <si>
    <t>Network Operation &amp; Maintenance</t>
  </si>
  <si>
    <t>Not avoided, but payable by upstream incumbent as part of NAV contract</t>
  </si>
  <si>
    <t>Calculation of avoided costs</t>
  </si>
  <si>
    <t>PURPOSE</t>
  </si>
  <si>
    <t xml:space="preserve">  </t>
  </si>
  <si>
    <t>GENERAL CHARGING PRINCIPLES</t>
  </si>
  <si>
    <t>EXPLANATION OF CHARGE DERIVATION FOR NAVs</t>
  </si>
  <si>
    <t>General</t>
  </si>
  <si>
    <t xml:space="preserve">(21)           Our NAV charges are based on our standard household (HH) and non-household (NHH) wholesale charges from our Wholesale Charges scheme. This includes both the fixed and variable components. Large user based tariffs are not applicable. From this we then deduct the avoided costs. The calculations are either based on a per property basis for HH properties or per cubic metre basis for NHH properties. This paragraph is provided for explanatory purposes only.  </t>
  </si>
  <si>
    <t>Calculation of the avoided costs</t>
  </si>
  <si>
    <t>Trunk mains</t>
  </si>
  <si>
    <t>Local mains</t>
  </si>
  <si>
    <t>Directly attributable</t>
  </si>
  <si>
    <t>Departments that wholly cover either trunk or local mains</t>
  </si>
  <si>
    <t>Direct, Allocated</t>
  </si>
  <si>
    <t>Allocated using department head assessments of costs between trunk &amp; local</t>
  </si>
  <si>
    <t>Includes insurance, central costs such as HR, communications, information services, regulation</t>
  </si>
  <si>
    <t>https://www.nwl.co.uk/services/wholesale-services/navs/</t>
  </si>
  <si>
    <t>(3)              In our view, this is a more accurate approach than an assessment of the individual unit cost of each productive network activity as it ensures that the avoided costs include non-productive departmental costs such as travel time, training, annual leave, absence and abortive visits. These costs are unlikely to be picked up in a simple ‘cost per activity’ approach that assumes that all working time is productive.</t>
  </si>
  <si>
    <t>(4)              It further allows for a reconciliation of the avoidable costs to the network costs in the published, assured APR tables. This is important as a reality check of the costs avoided against the entirety of the costs used by Ofwat in setting wholesale revenue allowances.</t>
  </si>
  <si>
    <t>(5)              Ofwat have clearly stated their aim to ‘contribute to the creation of a level playing field in the provision of developer services and the provision of water services to the end-customers in new developments’ and the delivery of ‘our strategy of ensuring trust and confidence in the sector’.  We are committed to supporting a level playing field for developer services and this document is intended for use by NAVs who wish to secure a bulk supply/discharge agreement which involves the trading of water and/or wastewater for any site designated as a NAV under the relevant legislation.  Water companies can also contract for bulk services with another incumbent water company, it should be noted that the charges included in this document do not apply to this type of bulk supply.</t>
  </si>
  <si>
    <t>(6)              As Ofwat note in their guidance, NAVs can be appointed under the following criterion:</t>
  </si>
  <si>
    <t>(7)              These NAV charges will only apply where there are avoided costs for the incumbent when the NAV is awarded. As such, it will typically apply to new unserved sites. They do not apply under the large user criterion, where the user premises are already supplied by the incumbent and there are no avoided costs.</t>
  </si>
  <si>
    <t>(8)              We appreciate that the types of services a NAV may need from us can vary depending on the approach being adopted at a particular site along with the local circumstances.  We will therefore look at each NAV on a case by case basis before finalising any bulk supply/discharge agreements.  However, we believe the information contained within this document can be used by NAVs to estimate their bulk charges.  Surface water drainage and highway drainage costs will be calculated on a property type basis.</t>
  </si>
  <si>
    <t xml:space="preserve">(9)              The aim of this document is to provide you with clear and transparent information about both our service and our charges relating to NAVs.  </t>
  </si>
  <si>
    <t>(10)           In this document “we” or “us” refers to NW in the North East of England and ESW in the South East.  Words in the singular shall include the plural and vice‑versa except where the context otherwise requires.</t>
  </si>
  <si>
    <t xml:space="preserve">(14)           For any bulk supply agreement entered in to from 1 April 2018 to 31 March 2020, an income offset was applied (in accordance with our Charging Arrangements). Therefore, the deduction from our wholesale tariffs will be for on-site ongoing costs only, as the income offset will cover the asset value (and thus WACC and depreciation). </t>
  </si>
  <si>
    <t xml:space="preserve">(15)           Since 1 April 2020 we no longer offer an income offset for bulk supply agreement charges. This is because, under the new Ofwat charging rules for developer charging, income offsets no longer apply for requisitions.  </t>
  </si>
  <si>
    <t>(16)           The avoided costs used in our calculations are based on the average costs of reported APR data.  Components such as leakage and assumed household consumption volumes will be updated at least every 5 years.</t>
  </si>
  <si>
    <t>(17)           We have increased our leakage allowance to 9.1%. This is as a result of cross checking our allowance against the average leakage reported in the APR tables across the NAVs. For 23/24, we have converted this from a volumetric to a fixed allowance per property, to further incentivise water efficiency for NAVs.</t>
  </si>
  <si>
    <t>(18)           For pre 1 April 2018 NAVs, the additional deductions for Weighted Average Cost of Capital (WACC) and Depreciation will apply.</t>
  </si>
  <si>
    <t>(20)           These charges have also been set within the DEFRA charging guidance of:</t>
  </si>
  <si>
    <t>·       Fairness and affordability;</t>
  </si>
  <si>
    <t>·       Environmental protection;</t>
  </si>
  <si>
    <t xml:space="preserve">·       Stability and predictability; and </t>
  </si>
  <si>
    <t xml:space="preserve">·       Transparency and customer-focused service. </t>
  </si>
  <si>
    <t>·       We split those costs between directly attributable to local and trunk mains.</t>
  </si>
  <si>
    <t>·       We allocated the shared departmental costs between local and trunk mains using proportions based on discussions with departmental heads.</t>
  </si>
  <si>
    <t>·       We added general and support costs (company overheads) using a Full Time Equivalent employee cost driver.</t>
  </si>
  <si>
    <t>·       We excluded Cumulo Rates as an avoidable cost as they relate to profitability, which in turn is based on an RCV value. With full cost recovery from developers for requisitions, there is no effect on RCV, so no change in Cumulo rates.</t>
  </si>
  <si>
    <t>·       We have completed the NAV charging working group template as a checklist to confirm that all relevant avoidable costs have been considered.</t>
  </si>
  <si>
    <t>·       To calculate avoided capital replacement costs, we used the infrastructure maintenance expenditure, thus excluding any expenditure on water pumping stations, which we will make allowances for on a bespoke basis.</t>
  </si>
  <si>
    <t>·       We divided the total avoidable costs by the total numbers of properties in APR Table 4R to arrive at an avoided cost per property.</t>
  </si>
  <si>
    <t>·       We deducted the avoided cost per property from the household fixed charge to arrive at the adjusted NAV fixed charge per property.</t>
  </si>
  <si>
    <t>·       For the avoided operating costs, we excluded costs relating to the off site network, storm overflow and pumping stations. We assumed all other costs were avoidable.</t>
  </si>
  <si>
    <t>·       For avoided capital replacement costs, we used the infrastructure maintenance expenditure.</t>
  </si>
  <si>
    <t>·       For the fixed charge, the starting wholesale tariffs will be updated annually in accordance with the wholesale charges scheme.</t>
  </si>
  <si>
    <t>·       Components such as leakage and household volumes will be updated at least every five years.</t>
  </si>
  <si>
    <t>·       The WACC used for legacy NAVs is in line with the wholesale WACC used by the CMA for the PR19 Final Determination.</t>
  </si>
  <si>
    <r>
      <t xml:space="preserve">(1)              The Ofwat publication: ‘Bulk charges for new appointees – conclusions on revising our guidance’ states: </t>
    </r>
    <r>
      <rPr>
        <i/>
        <sz val="10"/>
        <rFont val="Calibri"/>
        <family val="2"/>
        <scheme val="minor"/>
      </rPr>
      <t>‘As we have recognised, adopting bottom-up estimates may take time or require further engagement with industry and as such we acknowledge changes may not be fully implemented until future charging years. However, we consider incumbents have sufficient knowledge of their own businesses to avoid unnecessary delays. As a minimum we expect incumbents to have considered how they could incorporate changes to their approaches when they next revise their bulk charges.’</t>
    </r>
  </si>
  <si>
    <r>
      <t xml:space="preserve">·       the </t>
    </r>
    <r>
      <rPr>
        <b/>
        <sz val="10"/>
        <rFont val="Calibri"/>
        <family val="2"/>
        <scheme val="minor"/>
      </rPr>
      <t xml:space="preserve">unserved </t>
    </r>
    <r>
      <rPr>
        <sz val="10"/>
        <rFont val="Calibri"/>
        <family val="2"/>
        <scheme val="minor"/>
      </rPr>
      <t xml:space="preserve">criterion – the site is not connected to the water and/or sewerage infrastructure of an existing water company; </t>
    </r>
  </si>
  <si>
    <r>
      <t xml:space="preserve">·       the </t>
    </r>
    <r>
      <rPr>
        <b/>
        <sz val="10"/>
        <rFont val="Calibri"/>
        <family val="2"/>
        <scheme val="minor"/>
      </rPr>
      <t xml:space="preserve">consent </t>
    </r>
    <r>
      <rPr>
        <sz val="10"/>
        <rFont val="Calibri"/>
        <family val="2"/>
        <scheme val="minor"/>
      </rPr>
      <t xml:space="preserve">criterion – an existing water company consents to the application; or </t>
    </r>
  </si>
  <si>
    <r>
      <t xml:space="preserve">·       the </t>
    </r>
    <r>
      <rPr>
        <b/>
        <sz val="10"/>
        <rFont val="Calibri"/>
        <family val="2"/>
        <scheme val="minor"/>
      </rPr>
      <t xml:space="preserve">large user </t>
    </r>
    <r>
      <rPr>
        <sz val="10"/>
        <rFont val="Calibri"/>
        <family val="2"/>
        <scheme val="minor"/>
      </rPr>
      <t xml:space="preserve">criterion – the premises comprising the site use at least 50Ml in any year in England or 250Ml in Wales and the customer(s) consent(s). </t>
    </r>
  </si>
  <si>
    <r>
      <t>The following paragraphs summarise our approach to the calculation of avoided costs for our water supply and wastewater services.</t>
    </r>
    <r>
      <rPr>
        <b/>
        <sz val="10"/>
        <rFont val="Calibri"/>
        <family val="2"/>
        <scheme val="minor"/>
      </rPr>
      <t xml:space="preserve">  </t>
    </r>
  </si>
  <si>
    <r>
      <t xml:space="preserve">(22)           </t>
    </r>
    <r>
      <rPr>
        <b/>
        <sz val="10"/>
        <rFont val="Calibri"/>
        <family val="2"/>
        <scheme val="minor"/>
      </rPr>
      <t>Water supply</t>
    </r>
  </si>
  <si>
    <r>
      <t xml:space="preserve">(23)           </t>
    </r>
    <r>
      <rPr>
        <b/>
        <sz val="10"/>
        <rFont val="Calibri"/>
        <family val="2"/>
        <scheme val="minor"/>
      </rPr>
      <t>Wastewater service</t>
    </r>
  </si>
  <si>
    <r>
      <t xml:space="preserve">(24)           </t>
    </r>
    <r>
      <rPr>
        <b/>
        <sz val="10"/>
        <rFont val="Calibri"/>
        <family val="2"/>
        <scheme val="minor"/>
      </rPr>
      <t>Updating the NAV Tariffs</t>
    </r>
  </si>
  <si>
    <t xml:space="preserve">(12)           One of the key principles that we have used to build these charges is a ‘wholesale-minus’ approach. </t>
  </si>
  <si>
    <t>Operating Costs £m</t>
  </si>
  <si>
    <t>Capital Maintenance £m</t>
  </si>
  <si>
    <t>Return: n/a</t>
  </si>
  <si>
    <t>Rates n/a</t>
  </si>
  <si>
    <t>AVOIDED COSTS £M</t>
  </si>
  <si>
    <t>Allocated using FTE equivalent driver</t>
  </si>
  <si>
    <t>Fully avoided - Wastewater Networks costs</t>
  </si>
  <si>
    <t>Additional reduction on site specific basis</t>
  </si>
  <si>
    <t>Charged to Developer as appropriate</t>
  </si>
  <si>
    <t>SEWERAGE (FOUL &amp; SURFACE WATER)</t>
  </si>
  <si>
    <t>Note - Highway drainage not avoidable</t>
  </si>
  <si>
    <t>AVOIDED COSTS £M (Foul &amp; Surface)</t>
  </si>
  <si>
    <t>Foul</t>
  </si>
  <si>
    <t>Surface Water</t>
  </si>
  <si>
    <t xml:space="preserve">(2)              Our 2024/25 avoided costs are based on a bottom-up analysis of avoided costs. Our approach is based on network departmental costs, so it ensures that all costs associated with network maintenance are considered. </t>
  </si>
  <si>
    <t xml:space="preserve">(11)           This document should be read in conjunction with our Charging Arrangements for 2024/25. </t>
  </si>
  <si>
    <t>(19)           For 2024/25 we have mirrored the WACC used by the CMA for the PR19 Final Determination with an uplift in line with Ofwat guidance.</t>
  </si>
  <si>
    <t>Reconciliation of avoidable operating costs to reported network costs for 22-23.</t>
  </si>
  <si>
    <t>£m, 22-23 values</t>
  </si>
  <si>
    <t>·       We extracted the 22-23 full bottom-up departmental costs of network related departments.</t>
  </si>
  <si>
    <t>·       We deducted one-off non avoidable costs</t>
  </si>
  <si>
    <t>·       We extracted the 22-23 full bottom-up departmental costs of network related departments. These were split between foul, surface water and highway drainage.</t>
  </si>
  <si>
    <t xml:space="preserve">·       We ensured that the total operating costs analysed reconciled to the 2023 APR costs. This is important as a reality check of the costs avoided against the costs used by Ofwat in setting wholesale revenue allowances. </t>
  </si>
  <si>
    <t>·       We excluded any expenditure on wastewater pumping stations.  If a NAV believes that a site warrants on site pumping, we will make an additional allowance on application.</t>
  </si>
  <si>
    <t>·       We excluded any expenditure on water pumping stations.  If a NAV believes that a site warrants on site pumping, we will consider an additional avoidable costs allowance on application.</t>
  </si>
  <si>
    <t>·       We then inflated this to 24/25 average prices.</t>
  </si>
  <si>
    <t>£m, 22-23 APR, prices</t>
  </si>
  <si>
    <t xml:space="preserve">2023 APR </t>
  </si>
  <si>
    <t>General &amp; Support allocations</t>
  </si>
  <si>
    <t>Table 4J line 4,5,6 – other distribution costs</t>
  </si>
  <si>
    <t>For 2024/25 charges</t>
  </si>
  <si>
    <t>Northumbrian Water: Extract from the NAV Charging Guidance 2024/25 - Setting the NAV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</si>
</sst>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3" formatCode="_-* #,##0.00_-;\-* #,##0.00_-;_-* &quot;-&quot;??_-;_-@_-"/>
    <numFmt numFmtId="164" formatCode="&quot;£&quot;#,##0.00"/>
    <numFmt numFmtId="165" formatCode="#,##0_);\(#,##0\);&quot;-  &quot;;&quot; &quot;@&quot; &quot;"/>
    <numFmt numFmtId="166" formatCode="&quot;£&quot;#,##0.000"/>
    <numFmt numFmtId="167" formatCode="0.0"/>
  </numFmts>
  <fonts count="37">
    <font>
      <sz val="10"/>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rgb="FF0000CC"/>
      <name val="Calibri"/>
      <family val="2"/>
      <scheme val="minor"/>
    </font>
    <font>
      <sz val="10"/>
      <name val="Calibri"/>
      <family val="2"/>
      <scheme val="minor"/>
    </font>
    <font>
      <b/>
      <u/>
      <sz val="10"/>
      <color theme="1"/>
      <name val="Calibri"/>
      <family val="2"/>
      <scheme val="minor"/>
    </font>
    <font>
      <sz val="10"/>
      <name val="Arial"/>
      <family val="2"/>
    </font>
    <font>
      <sz val="10"/>
      <name val="Frutiger 55 Roman"/>
    </font>
    <font>
      <sz val="10"/>
      <name val="Frutiger 55 Roman"/>
      <family val="2"/>
    </font>
    <font>
      <sz val="10"/>
      <color rgb="FFFF0000"/>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indexed="8"/>
      <name val="Arial"/>
      <family val="2"/>
    </font>
    <font>
      <b/>
      <u/>
      <sz val="10"/>
      <color theme="0"/>
      <name val="Calibri"/>
      <family val="2"/>
      <scheme val="minor"/>
    </font>
    <font>
      <sz val="10"/>
      <color rgb="FF660066"/>
      <name val="Calibri"/>
      <family val="2"/>
      <scheme val="minor"/>
    </font>
    <font>
      <sz val="8"/>
      <name val="Calibri"/>
      <family val="2"/>
      <scheme val="minor"/>
    </font>
    <font>
      <sz val="11"/>
      <color theme="1"/>
      <name val="Calibri"/>
      <family val="2"/>
    </font>
    <font>
      <b/>
      <sz val="11"/>
      <color rgb="FF000000"/>
      <name val="Calibri"/>
      <family val="2"/>
    </font>
    <font>
      <b/>
      <sz val="12"/>
      <color theme="1"/>
      <name val="Calibri"/>
      <family val="2"/>
      <scheme val="minor"/>
    </font>
    <font>
      <sz val="10"/>
      <color theme="1"/>
      <name val="Calibri"/>
      <family val="2"/>
      <scheme val="minor"/>
    </font>
    <font>
      <b/>
      <sz val="11"/>
      <color theme="0"/>
      <name val="Calibri"/>
      <family val="2"/>
      <scheme val="minor"/>
    </font>
    <font>
      <sz val="11"/>
      <color rgb="FFFF0000"/>
      <name val="Calibri"/>
      <family val="2"/>
      <scheme val="minor"/>
    </font>
    <font>
      <b/>
      <sz val="11"/>
      <color theme="1"/>
      <name val="Arial"/>
      <family val="2"/>
    </font>
    <font>
      <u/>
      <sz val="10"/>
      <color theme="10"/>
      <name val="Calibri"/>
      <family val="2"/>
      <scheme val="minor"/>
    </font>
    <font>
      <u/>
      <sz val="10"/>
      <color theme="1"/>
      <name val="Calibri"/>
      <family val="2"/>
      <scheme val="minor"/>
    </font>
    <font>
      <b/>
      <sz val="10"/>
      <name val="Calibri"/>
      <family val="2"/>
      <scheme val="minor"/>
    </font>
    <font>
      <u/>
      <sz val="10"/>
      <name val="Calibri"/>
      <family val="2"/>
      <scheme val="minor"/>
    </font>
    <font>
      <i/>
      <sz val="10"/>
      <name val="Calibri"/>
      <family val="2"/>
      <scheme val="minor"/>
    </font>
    <font>
      <b/>
      <sz val="16"/>
      <name val="Calibri"/>
      <family val="2"/>
      <scheme val="minor"/>
    </font>
    <font>
      <b/>
      <sz val="18"/>
      <color theme="1"/>
      <name val="Calibri"/>
      <family val="2"/>
      <scheme val="minor"/>
    </font>
    <font>
      <sz val="11"/>
      <color rgb="FF0000CC"/>
      <name val="Calibri"/>
      <family val="2"/>
      <scheme val="minor"/>
    </font>
    <font>
      <sz val="10"/>
      <color theme="1"/>
      <name val="Calibri"/>
      <family val="2"/>
    </font>
    <font>
      <b/>
      <sz val="12"/>
      <color theme="0"/>
      <name val="Calibri"/>
      <family val="2"/>
      <scheme val="minor"/>
    </font>
    <font>
      <sz val="12"/>
      <name val="Calibri"/>
      <family val="2"/>
      <scheme val="minor"/>
    </font>
    <font>
      <sz val="12"/>
      <color theme="1"/>
      <name val="Calibri"/>
      <family val="2"/>
      <scheme val="minor"/>
    </font>
  </fonts>
  <fills count="22">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F0000"/>
        <bgColor indexed="64"/>
      </patternFill>
    </fill>
    <fill>
      <patternFill patternType="solid">
        <fgColor theme="8" tint="-0.499984740745262"/>
        <bgColor indexed="64"/>
      </patternFill>
    </fill>
    <fill>
      <patternFill patternType="solid">
        <fgColor rgb="FFFFFFD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AEAAAA"/>
        <bgColor rgb="FF000000"/>
      </patternFill>
    </fill>
    <fill>
      <patternFill patternType="solid">
        <fgColor theme="2" tint="-0.499984740745262"/>
        <bgColor indexed="64"/>
      </patternFill>
    </fill>
    <fill>
      <patternFill patternType="solid">
        <fgColor theme="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165" fontId="7" fillId="0" borderId="0" applyFont="0" applyFill="0" applyBorder="0" applyProtection="0">
      <alignment vertical="top"/>
    </xf>
    <xf numFmtId="0" fontId="7" fillId="0" borderId="0"/>
    <xf numFmtId="0" fontId="8" fillId="0" borderId="0"/>
    <xf numFmtId="0" fontId="7"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0" fontId="13" fillId="0" borderId="0"/>
    <xf numFmtId="0" fontId="14" fillId="0" borderId="0"/>
    <xf numFmtId="43" fontId="21" fillId="0" borderId="0" applyFont="0" applyFill="0" applyBorder="0" applyAlignment="0" applyProtection="0"/>
    <xf numFmtId="0" fontId="25" fillId="0" borderId="0" applyNumberFormat="0" applyFill="0" applyBorder="0" applyAlignment="0" applyProtection="0"/>
  </cellStyleXfs>
  <cellXfs count="185">
    <xf numFmtId="0" fontId="0" fillId="0" borderId="0" xfId="0"/>
    <xf numFmtId="164" fontId="4" fillId="0" borderId="0" xfId="0" applyNumberFormat="1" applyFont="1"/>
    <xf numFmtId="164" fontId="0" fillId="0" borderId="0" xfId="0" applyNumberFormat="1"/>
    <xf numFmtId="0" fontId="0" fillId="4" borderId="0" xfId="0" applyFill="1"/>
    <xf numFmtId="0" fontId="3" fillId="4" borderId="0" xfId="0" applyFont="1" applyFill="1"/>
    <xf numFmtId="0" fontId="0" fillId="2" borderId="0" xfId="0" applyFill="1"/>
    <xf numFmtId="0" fontId="6" fillId="0" borderId="0" xfId="0" applyFont="1"/>
    <xf numFmtId="0" fontId="2" fillId="5" borderId="0" xfId="0" applyFont="1" applyFill="1"/>
    <xf numFmtId="164" fontId="2" fillId="5" borderId="0" xfId="0" applyNumberFormat="1" applyFont="1" applyFill="1"/>
    <xf numFmtId="164" fontId="0" fillId="4" borderId="0" xfId="0" applyNumberFormat="1" applyFill="1"/>
    <xf numFmtId="0" fontId="3" fillId="4" borderId="0" xfId="0" applyFont="1" applyFill="1" applyAlignment="1">
      <alignment horizontal="center" vertical="center" wrapText="1"/>
    </xf>
    <xf numFmtId="164" fontId="0" fillId="2" borderId="0" xfId="0" applyNumberFormat="1" applyFill="1"/>
    <xf numFmtId="0" fontId="6" fillId="0" borderId="0" xfId="0" applyFont="1" applyAlignment="1">
      <alignment horizontal="center"/>
    </xf>
    <xf numFmtId="0" fontId="0" fillId="4" borderId="0" xfId="0" applyFill="1" applyAlignment="1">
      <alignment horizontal="center"/>
    </xf>
    <xf numFmtId="0" fontId="0" fillId="0" borderId="0" xfId="0" applyAlignment="1">
      <alignment horizontal="center"/>
    </xf>
    <xf numFmtId="0" fontId="3" fillId="4" borderId="0" xfId="0" applyFont="1" applyFill="1" applyAlignment="1">
      <alignment horizontal="center"/>
    </xf>
    <xf numFmtId="0" fontId="0" fillId="2" borderId="0" xfId="0" applyFill="1" applyAlignment="1">
      <alignment horizontal="center"/>
    </xf>
    <xf numFmtId="0" fontId="0" fillId="0" borderId="0" xfId="0" applyAlignment="1">
      <alignment vertical="center"/>
    </xf>
    <xf numFmtId="0" fontId="0" fillId="0" borderId="0" xfId="0" applyAlignment="1">
      <alignment horizontal="center" vertical="center" wrapText="1"/>
    </xf>
    <xf numFmtId="0" fontId="10" fillId="0" borderId="0" xfId="0" applyFont="1" applyAlignment="1">
      <alignment wrapText="1"/>
    </xf>
    <xf numFmtId="0" fontId="0" fillId="0" borderId="0" xfId="0" applyFont="1"/>
    <xf numFmtId="0" fontId="3" fillId="4" borderId="0" xfId="0" quotePrefix="1" applyFont="1" applyFill="1"/>
    <xf numFmtId="0" fontId="15" fillId="8" borderId="0" xfId="0" applyFont="1" applyFill="1"/>
    <xf numFmtId="0" fontId="15" fillId="8" borderId="0" xfId="0" applyFont="1" applyFill="1" applyAlignment="1">
      <alignment horizontal="center"/>
    </xf>
    <xf numFmtId="0" fontId="10" fillId="0" borderId="0" xfId="0" applyFont="1" applyAlignment="1">
      <alignment horizontal="left" wrapText="1"/>
    </xf>
    <xf numFmtId="164" fontId="16" fillId="0" borderId="0" xfId="0" applyNumberFormat="1" applyFont="1"/>
    <xf numFmtId="7" fontId="16" fillId="0" borderId="0" xfId="0" applyNumberFormat="1" applyFont="1"/>
    <xf numFmtId="164" fontId="0" fillId="3" borderId="0" xfId="0" applyNumberFormat="1" applyFill="1"/>
    <xf numFmtId="0" fontId="16" fillId="0" borderId="0" xfId="0" applyFont="1"/>
    <xf numFmtId="0" fontId="0" fillId="8" borderId="0" xfId="0" applyFill="1"/>
    <xf numFmtId="0" fontId="0" fillId="8" borderId="0" xfId="0" applyFill="1" applyAlignment="1">
      <alignment horizontal="center"/>
    </xf>
    <xf numFmtId="166" fontId="0" fillId="3" borderId="0" xfId="0" applyNumberFormat="1" applyFill="1"/>
    <xf numFmtId="0" fontId="3" fillId="11" borderId="0" xfId="0" applyFont="1" applyFill="1" applyAlignment="1">
      <alignment horizontal="center" vertical="center" wrapText="1"/>
    </xf>
    <xf numFmtId="164" fontId="0" fillId="11" borderId="0" xfId="0" applyNumberFormat="1" applyFill="1"/>
    <xf numFmtId="164" fontId="2" fillId="6" borderId="0" xfId="0" applyNumberFormat="1" applyFont="1" applyFill="1"/>
    <xf numFmtId="0" fontId="0" fillId="12" borderId="0" xfId="0" applyFill="1"/>
    <xf numFmtId="164" fontId="0" fillId="10" borderId="0" xfId="0" applyNumberFormat="1" applyFill="1"/>
    <xf numFmtId="0" fontId="0" fillId="6" borderId="0" xfId="0" applyFill="1" applyAlignment="1">
      <alignment horizontal="center"/>
    </xf>
    <xf numFmtId="0" fontId="0" fillId="12" borderId="0" xfId="0" applyFill="1" applyAlignment="1">
      <alignment horizontal="center"/>
    </xf>
    <xf numFmtId="0" fontId="0" fillId="0" borderId="0" xfId="0" applyBorder="1"/>
    <xf numFmtId="0" fontId="3" fillId="0" borderId="0" xfId="0" applyFont="1" applyAlignment="1"/>
    <xf numFmtId="0" fontId="0" fillId="13" borderId="1" xfId="0" applyFill="1" applyBorder="1" applyAlignment="1">
      <alignment vertical="center"/>
    </xf>
    <xf numFmtId="0" fontId="12" fillId="13"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14" borderId="1" xfId="0" applyFill="1" applyBorder="1" applyAlignment="1">
      <alignment vertical="center"/>
    </xf>
    <xf numFmtId="0" fontId="0" fillId="0" borderId="0" xfId="0" applyAlignment="1"/>
    <xf numFmtId="0" fontId="0" fillId="0" borderId="0" xfId="0" applyBorder="1" applyAlignment="1">
      <alignment horizont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wrapText="1"/>
    </xf>
    <xf numFmtId="0" fontId="0" fillId="0" borderId="0" xfId="0" applyBorder="1" applyAlignment="1">
      <alignment vertical="center"/>
    </xf>
    <xf numFmtId="0" fontId="2" fillId="0" borderId="0" xfId="0" applyFont="1" applyFill="1" applyBorder="1"/>
    <xf numFmtId="0" fontId="18" fillId="16" borderId="1" xfId="0" applyFont="1" applyFill="1" applyBorder="1"/>
    <xf numFmtId="0" fontId="19" fillId="16" borderId="1" xfId="0" applyFont="1" applyFill="1" applyBorder="1"/>
    <xf numFmtId="0" fontId="18" fillId="0" borderId="1" xfId="0" applyFont="1" applyBorder="1" applyAlignment="1">
      <alignment vertical="center" wrapText="1"/>
    </xf>
    <xf numFmtId="0" fontId="0" fillId="13" borderId="0" xfId="0" applyFill="1"/>
    <xf numFmtId="0" fontId="0" fillId="0" borderId="1" xfId="0" applyFill="1" applyBorder="1" applyAlignment="1">
      <alignment vertical="center" wrapText="1"/>
    </xf>
    <xf numFmtId="0" fontId="0" fillId="0" borderId="0" xfId="0" applyFill="1"/>
    <xf numFmtId="0" fontId="2"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wrapText="1"/>
    </xf>
    <xf numFmtId="0" fontId="12" fillId="13" borderId="1" xfId="0" applyFont="1" applyFill="1" applyBorder="1"/>
    <xf numFmtId="0" fontId="0" fillId="13" borderId="1" xfId="0" applyFill="1" applyBorder="1"/>
    <xf numFmtId="0" fontId="0" fillId="0" borderId="0" xfId="0" applyFill="1" applyAlignment="1">
      <alignment horizontal="center" vertical="center" wrapText="1"/>
    </xf>
    <xf numFmtId="0" fontId="0" fillId="0" borderId="1" xfId="0" applyFill="1" applyBorder="1" applyAlignment="1">
      <alignment vertical="center"/>
    </xf>
    <xf numFmtId="0" fontId="18" fillId="7" borderId="1" xfId="0" applyFont="1" applyFill="1" applyBorder="1" applyAlignment="1">
      <alignment vertical="center"/>
    </xf>
    <xf numFmtId="0" fontId="18" fillId="9" borderId="1" xfId="0" applyFont="1" applyFill="1" applyBorder="1" applyAlignment="1">
      <alignment vertical="center"/>
    </xf>
    <xf numFmtId="0" fontId="18" fillId="0" borderId="1" xfId="0" applyFont="1" applyFill="1" applyBorder="1" applyAlignment="1">
      <alignment vertical="center" wrapText="1"/>
    </xf>
    <xf numFmtId="0" fontId="0" fillId="0" borderId="1" xfId="0" applyBorder="1"/>
    <xf numFmtId="0" fontId="18" fillId="0" borderId="1" xfId="0" applyFont="1" applyFill="1" applyBorder="1" applyAlignment="1">
      <alignment vertical="center"/>
    </xf>
    <xf numFmtId="0" fontId="10" fillId="0" borderId="0" xfId="0" applyFont="1" applyFill="1"/>
    <xf numFmtId="0" fontId="0" fillId="18" borderId="0" xfId="0" applyFill="1"/>
    <xf numFmtId="0" fontId="0" fillId="19" borderId="0" xfId="0" applyFill="1"/>
    <xf numFmtId="0" fontId="6" fillId="18" borderId="0" xfId="0" applyFont="1" applyFill="1" applyAlignment="1">
      <alignment horizontal="center"/>
    </xf>
    <xf numFmtId="0" fontId="0" fillId="18" borderId="0" xfId="0" applyFill="1" applyAlignment="1">
      <alignment vertical="center"/>
    </xf>
    <xf numFmtId="0" fontId="0" fillId="18" borderId="0" xfId="0" applyFill="1" applyBorder="1" applyAlignment="1">
      <alignment horizontal="center" vertical="center"/>
    </xf>
    <xf numFmtId="0" fontId="0" fillId="18" borderId="0" xfId="0" applyFill="1" applyBorder="1" applyAlignment="1">
      <alignment wrapText="1"/>
    </xf>
    <xf numFmtId="0" fontId="0" fillId="18" borderId="0" xfId="0" applyFill="1" applyBorder="1" applyAlignment="1">
      <alignment vertical="center" wrapText="1"/>
    </xf>
    <xf numFmtId="0" fontId="3" fillId="0" borderId="0" xfId="0" applyFont="1"/>
    <xf numFmtId="0" fontId="20" fillId="0" borderId="0" xfId="0" applyFont="1"/>
    <xf numFmtId="0" fontId="10" fillId="0" borderId="0" xfId="0" applyFont="1" applyFill="1" applyAlignment="1">
      <alignment horizontal="left" vertical="center" wrapText="1"/>
    </xf>
    <xf numFmtId="0" fontId="0" fillId="7" borderId="1" xfId="0" applyFill="1" applyBorder="1"/>
    <xf numFmtId="0" fontId="0" fillId="9" borderId="1" xfId="0" applyFill="1" applyBorder="1"/>
    <xf numFmtId="0" fontId="0" fillId="15" borderId="1" xfId="0" applyFill="1" applyBorder="1"/>
    <xf numFmtId="0" fontId="0" fillId="0" borderId="0" xfId="0" applyFill="1" applyAlignment="1">
      <alignment horizontal="center"/>
    </xf>
    <xf numFmtId="0" fontId="0" fillId="0" borderId="0" xfId="0" applyFill="1" applyAlignment="1">
      <alignment vertical="center"/>
    </xf>
    <xf numFmtId="0" fontId="3" fillId="0" borderId="0" xfId="0" applyFont="1" applyFill="1" applyAlignment="1"/>
    <xf numFmtId="0" fontId="3" fillId="4" borderId="0" xfId="0" applyFont="1" applyFill="1" applyAlignment="1">
      <alignment horizontal="center" vertical="center"/>
    </xf>
    <xf numFmtId="0" fontId="2" fillId="5" borderId="0" xfId="0" applyFont="1" applyFill="1" applyAlignment="1">
      <alignment horizontal="center"/>
    </xf>
    <xf numFmtId="0" fontId="10" fillId="0" borderId="0" xfId="0" applyFont="1" applyAlignment="1">
      <alignment horizontal="left" vertical="center" wrapText="1"/>
    </xf>
    <xf numFmtId="0" fontId="0" fillId="20" borderId="0" xfId="0" applyFill="1"/>
    <xf numFmtId="0" fontId="1" fillId="0" borderId="0" xfId="0" applyFont="1"/>
    <xf numFmtId="0" fontId="0" fillId="20" borderId="0" xfId="0" applyFont="1" applyFill="1"/>
    <xf numFmtId="0" fontId="5" fillId="20" borderId="0" xfId="0" applyFont="1" applyFill="1"/>
    <xf numFmtId="0" fontId="28" fillId="20" borderId="0" xfId="11" applyFont="1" applyFill="1"/>
    <xf numFmtId="0" fontId="27" fillId="20" borderId="0" xfId="0" applyFont="1" applyFill="1" applyAlignment="1">
      <alignment horizontal="justify" vertical="center"/>
    </xf>
    <xf numFmtId="0" fontId="5" fillId="20" borderId="0" xfId="0" applyFont="1" applyFill="1" applyAlignment="1">
      <alignment horizontal="justify" vertical="center"/>
    </xf>
    <xf numFmtId="0" fontId="5" fillId="20" borderId="0" xfId="0" applyFont="1" applyFill="1" applyAlignment="1">
      <alignment horizontal="left" vertical="center" indent="2"/>
    </xf>
    <xf numFmtId="0" fontId="5" fillId="20" borderId="0" xfId="0" applyFont="1" applyFill="1" applyAlignment="1">
      <alignment vertical="center"/>
    </xf>
    <xf numFmtId="0" fontId="5" fillId="20" borderId="0" xfId="0" applyFont="1" applyFill="1" applyAlignment="1">
      <alignment horizontal="left" vertical="center" indent="10"/>
    </xf>
    <xf numFmtId="0" fontId="28" fillId="20" borderId="0" xfId="11" applyFont="1" applyFill="1" applyAlignment="1">
      <alignment horizontal="justify" vertical="center"/>
    </xf>
    <xf numFmtId="0" fontId="27" fillId="20" borderId="0" xfId="0" applyFont="1" applyFill="1" applyAlignment="1">
      <alignment vertical="center"/>
    </xf>
    <xf numFmtId="0" fontId="26" fillId="20" borderId="0" xfId="0" applyFont="1" applyFill="1"/>
    <xf numFmtId="0" fontId="5" fillId="20" borderId="0" xfId="11" applyFont="1" applyFill="1" applyAlignment="1">
      <alignment horizontal="justify" vertical="center"/>
    </xf>
    <xf numFmtId="0" fontId="30" fillId="20" borderId="0" xfId="0" applyFont="1" applyFill="1"/>
    <xf numFmtId="0" fontId="31" fillId="21" borderId="0" xfId="0" applyFont="1" applyFill="1" applyAlignment="1">
      <alignment horizontal="center" vertical="center"/>
    </xf>
    <xf numFmtId="0" fontId="1" fillId="18" borderId="0" xfId="0" applyFont="1" applyFill="1"/>
    <xf numFmtId="0" fontId="22" fillId="5" borderId="0" xfId="0" applyFont="1" applyFill="1"/>
    <xf numFmtId="0" fontId="1" fillId="0" borderId="1" xfId="0" applyFont="1" applyFill="1" applyBorder="1" applyAlignment="1">
      <alignment vertical="center"/>
    </xf>
    <xf numFmtId="0" fontId="12" fillId="4" borderId="0" xfId="0" applyFont="1" applyFill="1"/>
    <xf numFmtId="0" fontId="1" fillId="0" borderId="0" xfId="0" applyFont="1" applyFill="1"/>
    <xf numFmtId="0" fontId="1" fillId="2" borderId="0" xfId="0" applyFont="1" applyFill="1"/>
    <xf numFmtId="164" fontId="32" fillId="0" borderId="0" xfId="0" applyNumberFormat="1" applyFont="1"/>
    <xf numFmtId="0" fontId="1" fillId="0" borderId="1" xfId="0" applyFont="1" applyBorder="1" applyAlignment="1">
      <alignment vertical="center" wrapText="1"/>
    </xf>
    <xf numFmtId="0" fontId="23" fillId="0" borderId="0" xfId="0" applyFont="1" applyAlignment="1"/>
    <xf numFmtId="0" fontId="1" fillId="0" borderId="0" xfId="0" applyFont="1" applyFill="1" applyAlignment="1">
      <alignment wrapText="1"/>
    </xf>
    <xf numFmtId="164" fontId="1" fillId="0" borderId="0" xfId="0" applyNumberFormat="1" applyFont="1"/>
    <xf numFmtId="0" fontId="12" fillId="0" borderId="0" xfId="0" applyFont="1"/>
    <xf numFmtId="0" fontId="10" fillId="0" borderId="0" xfId="0" applyFont="1" applyAlignment="1">
      <alignment horizontal="left" vertical="center" wrapText="1"/>
    </xf>
    <xf numFmtId="0" fontId="3" fillId="21" borderId="1" xfId="0" applyFont="1" applyFill="1" applyBorder="1" applyAlignment="1">
      <alignment horizontal="center" vertical="center" wrapText="1"/>
    </xf>
    <xf numFmtId="166" fontId="2" fillId="5" borderId="1" xfId="0" applyNumberFormat="1" applyFont="1" applyFill="1" applyBorder="1" applyAlignment="1">
      <alignment horizontal="center"/>
    </xf>
    <xf numFmtId="166" fontId="5" fillId="2" borderId="1" xfId="10" applyNumberFormat="1" applyFont="1" applyFill="1" applyBorder="1" applyAlignment="1">
      <alignment horizontal="center"/>
    </xf>
    <xf numFmtId="166" fontId="0" fillId="2" borderId="1" xfId="10" applyNumberFormat="1" applyFont="1" applyFill="1" applyBorder="1" applyAlignment="1">
      <alignment horizontal="center"/>
    </xf>
    <xf numFmtId="166" fontId="5" fillId="2" borderId="1" xfId="0" applyNumberFormat="1" applyFont="1" applyFill="1" applyBorder="1" applyAlignment="1">
      <alignment horizontal="center"/>
    </xf>
    <xf numFmtId="166" fontId="0" fillId="2" borderId="1" xfId="0" applyNumberFormat="1" applyFill="1" applyBorder="1" applyAlignment="1">
      <alignment horizontal="center"/>
    </xf>
    <xf numFmtId="0" fontId="0" fillId="2" borderId="1" xfId="0" applyFill="1" applyBorder="1" applyAlignment="1">
      <alignment horizontal="center"/>
    </xf>
    <xf numFmtId="0" fontId="0" fillId="0" borderId="1" xfId="0" applyFill="1" applyBorder="1"/>
    <xf numFmtId="166" fontId="3" fillId="21" borderId="1" xfId="0" applyNumberFormat="1" applyFont="1" applyFill="1" applyBorder="1" applyAlignment="1">
      <alignment horizontal="center"/>
    </xf>
    <xf numFmtId="0" fontId="3" fillId="21" borderId="1" xfId="0" applyFont="1" applyFill="1" applyBorder="1" applyAlignment="1">
      <alignment horizontal="center"/>
    </xf>
    <xf numFmtId="0" fontId="1" fillId="0" borderId="0" xfId="0" applyFont="1" applyAlignment="1">
      <alignment wrapText="1"/>
    </xf>
    <xf numFmtId="0" fontId="0" fillId="0" borderId="0" xfId="0" applyFont="1" applyFill="1"/>
    <xf numFmtId="0" fontId="0" fillId="0" borderId="0" xfId="0" applyFont="1" applyFill="1" applyAlignment="1">
      <alignment vertical="center"/>
    </xf>
    <xf numFmtId="0" fontId="0" fillId="19" borderId="0" xfId="0" applyFont="1" applyFill="1"/>
    <xf numFmtId="0" fontId="0" fillId="18" borderId="0" xfId="0" applyFont="1" applyFill="1"/>
    <xf numFmtId="0" fontId="0" fillId="0" borderId="0" xfId="0" applyFont="1" applyAlignment="1">
      <alignment horizontal="center"/>
    </xf>
    <xf numFmtId="0" fontId="0" fillId="4" borderId="0" xfId="0" applyFont="1" applyFill="1"/>
    <xf numFmtId="0" fontId="0" fillId="13" borderId="1" xfId="0" applyFont="1" applyFill="1" applyBorder="1" applyAlignment="1">
      <alignment vertical="center"/>
    </xf>
    <xf numFmtId="0" fontId="3" fillId="13"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Border="1" applyAlignment="1">
      <alignment vertical="center" wrapText="1"/>
    </xf>
    <xf numFmtId="0" fontId="0" fillId="0" borderId="0" xfId="0" applyFont="1" applyFill="1" applyAlignment="1">
      <alignment horizontal="center"/>
    </xf>
    <xf numFmtId="0" fontId="0" fillId="0" borderId="0" xfId="0" applyFont="1" applyFill="1" applyAlignment="1">
      <alignment wrapText="1"/>
    </xf>
    <xf numFmtId="0" fontId="0" fillId="0" borderId="1" xfId="0" applyFont="1" applyBorder="1" applyAlignment="1">
      <alignment vertical="center"/>
    </xf>
    <xf numFmtId="0" fontId="0" fillId="13" borderId="1" xfId="0" applyFont="1" applyFill="1" applyBorder="1"/>
    <xf numFmtId="0" fontId="3" fillId="13" borderId="1" xfId="0" applyFont="1" applyFill="1" applyBorder="1"/>
    <xf numFmtId="0" fontId="33" fillId="0" borderId="1" xfId="0" applyFont="1" applyFill="1" applyBorder="1" applyAlignment="1">
      <alignment vertical="center"/>
    </xf>
    <xf numFmtId="0" fontId="33" fillId="0" borderId="1" xfId="0" applyFont="1" applyBorder="1" applyAlignment="1">
      <alignment vertical="center" wrapText="1"/>
    </xf>
    <xf numFmtId="0" fontId="0" fillId="0" borderId="0" xfId="0" applyFont="1" applyAlignment="1">
      <alignment wrapText="1"/>
    </xf>
    <xf numFmtId="0" fontId="33" fillId="0" borderId="1" xfId="0" applyFont="1" applyFill="1" applyBorder="1" applyAlignment="1">
      <alignment vertical="center" wrapText="1"/>
    </xf>
    <xf numFmtId="0" fontId="0" fillId="0" borderId="0" xfId="0" applyFont="1" applyFill="1" applyBorder="1"/>
    <xf numFmtId="0" fontId="0" fillId="0" borderId="0" xfId="0" applyFont="1" applyFill="1" applyBorder="1" applyAlignment="1">
      <alignment vertical="center"/>
    </xf>
    <xf numFmtId="0" fontId="0" fillId="0" borderId="0" xfId="0" applyFont="1" applyAlignment="1">
      <alignment vertical="center"/>
    </xf>
    <xf numFmtId="0" fontId="0" fillId="18" borderId="0" xfId="0" applyFont="1" applyFill="1" applyAlignment="1">
      <alignment vertical="center"/>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wrapText="1"/>
    </xf>
    <xf numFmtId="0" fontId="20" fillId="21" borderId="0" xfId="0" applyFont="1" applyFill="1" applyAlignment="1">
      <alignment horizontal="center" vertical="center"/>
    </xf>
    <xf numFmtId="0" fontId="20" fillId="21" borderId="1" xfId="0" applyFont="1" applyFill="1" applyBorder="1" applyAlignment="1">
      <alignment horizontal="center"/>
    </xf>
    <xf numFmtId="0" fontId="20" fillId="21" borderId="1" xfId="0" applyFont="1" applyFill="1" applyBorder="1" applyAlignment="1">
      <alignment horizontal="center" vertical="center" wrapText="1"/>
    </xf>
    <xf numFmtId="166" fontId="34" fillId="5" borderId="1" xfId="0" applyNumberFormat="1" applyFont="1" applyFill="1" applyBorder="1" applyAlignment="1">
      <alignment horizontal="center"/>
    </xf>
    <xf numFmtId="166" fontId="35" fillId="2" borderId="1" xfId="10" applyNumberFormat="1" applyFont="1" applyFill="1" applyBorder="1" applyAlignment="1">
      <alignment horizontal="center"/>
    </xf>
    <xf numFmtId="166" fontId="36" fillId="2" borderId="1" xfId="10" applyNumberFormat="1" applyFont="1" applyFill="1" applyBorder="1" applyAlignment="1">
      <alignment horizontal="center"/>
    </xf>
    <xf numFmtId="166" fontId="35" fillId="2" borderId="1" xfId="0" applyNumberFormat="1" applyFont="1" applyFill="1" applyBorder="1" applyAlignment="1">
      <alignment horizontal="center"/>
    </xf>
    <xf numFmtId="0" fontId="36" fillId="2" borderId="1" xfId="0" applyFont="1" applyFill="1" applyBorder="1" applyAlignment="1">
      <alignment horizontal="center"/>
    </xf>
    <xf numFmtId="0" fontId="36" fillId="0" borderId="1" xfId="0" applyFont="1" applyFill="1" applyBorder="1"/>
    <xf numFmtId="166" fontId="20" fillId="21" borderId="1" xfId="0" applyNumberFormat="1" applyFont="1" applyFill="1" applyBorder="1" applyAlignment="1">
      <alignment horizontal="center"/>
    </xf>
    <xf numFmtId="0" fontId="13" fillId="20" borderId="1" xfId="0" applyFont="1" applyFill="1" applyBorder="1" applyAlignment="1">
      <alignment horizontal="center" vertical="center" wrapText="1"/>
    </xf>
    <xf numFmtId="0" fontId="24" fillId="20" borderId="1" xfId="0" applyFont="1" applyFill="1" applyBorder="1" applyAlignment="1">
      <alignment horizontal="center" vertical="center" wrapText="1"/>
    </xf>
    <xf numFmtId="0" fontId="27" fillId="20" borderId="1" xfId="0" applyFont="1" applyFill="1" applyBorder="1" applyAlignment="1">
      <alignment vertical="center" wrapText="1"/>
    </xf>
    <xf numFmtId="0" fontId="24" fillId="20" borderId="1" xfId="0" applyFont="1" applyFill="1" applyBorder="1" applyAlignment="1">
      <alignment vertical="center" wrapText="1"/>
    </xf>
    <xf numFmtId="0" fontId="5" fillId="20" borderId="1" xfId="0" applyFont="1" applyFill="1" applyBorder="1" applyAlignment="1">
      <alignment vertical="center" wrapText="1"/>
    </xf>
    <xf numFmtId="0" fontId="13" fillId="20" borderId="1" xfId="0" applyFont="1" applyFill="1" applyBorder="1" applyAlignment="1">
      <alignment vertical="center" wrapText="1"/>
    </xf>
    <xf numFmtId="167" fontId="13" fillId="20" borderId="1" xfId="0" applyNumberFormat="1" applyFont="1" applyFill="1" applyBorder="1" applyAlignment="1">
      <alignment horizontal="center" vertical="center" wrapText="1"/>
    </xf>
    <xf numFmtId="167" fontId="24" fillId="20" borderId="1" xfId="0" applyNumberFormat="1" applyFont="1" applyFill="1" applyBorder="1" applyAlignment="1">
      <alignment horizontal="center" vertical="center" wrapText="1"/>
    </xf>
    <xf numFmtId="0" fontId="2" fillId="17" borderId="0" xfId="0" applyFont="1" applyFill="1" applyAlignment="1">
      <alignment horizontal="center"/>
    </xf>
    <xf numFmtId="0" fontId="2" fillId="8" borderId="0" xfId="0" applyFont="1" applyFill="1" applyAlignment="1">
      <alignment horizontal="center"/>
    </xf>
    <xf numFmtId="0" fontId="2" fillId="5" borderId="0" xfId="0" applyFont="1" applyFill="1" applyAlignment="1">
      <alignment horizontal="center"/>
    </xf>
    <xf numFmtId="0" fontId="10" fillId="0" borderId="0" xfId="0" applyFont="1" applyAlignment="1">
      <alignment horizontal="left" vertical="center" wrapText="1"/>
    </xf>
    <xf numFmtId="0" fontId="5" fillId="0" borderId="0" xfId="0" applyFont="1" applyAlignment="1">
      <alignment horizontal="left" vertical="center" wrapText="1"/>
    </xf>
    <xf numFmtId="0" fontId="2" fillId="12" borderId="0" xfId="0" applyFont="1" applyFill="1" applyAlignment="1">
      <alignment horizontal="center"/>
    </xf>
    <xf numFmtId="0" fontId="2" fillId="6" borderId="0" xfId="0" applyFont="1" applyFill="1" applyAlignment="1">
      <alignment horizontal="center"/>
    </xf>
  </cellXfs>
  <cellStyles count="12">
    <cellStyle name="Comma" xfId="10" builtinId="3"/>
    <cellStyle name="Comma 2" xfId="7" xr:uid="{2C323675-1360-45FC-98C2-FB5A4A682B00}"/>
    <cellStyle name="Hyperlink" xfId="11" builtinId="8"/>
    <cellStyle name="Normal" xfId="0" builtinId="0"/>
    <cellStyle name="Normal 10" xfId="9" xr:uid="{8B6A5B2F-D3A0-46AF-BBCA-26F9890C3821}"/>
    <cellStyle name="Normal 2" xfId="3" xr:uid="{31703ECB-6A13-40BD-BDC4-282B62712D82}"/>
    <cellStyle name="Normal 2 2" xfId="1" xr:uid="{74C763FE-575B-480D-B7F7-53ED4611B11D}"/>
    <cellStyle name="Normal 2 3" xfId="4" xr:uid="{58C691E7-52C6-4D57-8C06-289FF9774A3C}"/>
    <cellStyle name="Normal 3" xfId="2" xr:uid="{DEDCB292-C743-4BC4-98E6-2A1D82F8FE23}"/>
    <cellStyle name="Normal 3 6" xfId="8" xr:uid="{7C9393D5-AE04-495F-9B23-4416DB988388}"/>
    <cellStyle name="Normal 4" xfId="6" xr:uid="{BBA5792B-E02B-42D4-A606-7F5D0E744A74}"/>
    <cellStyle name="Percent 2" xfId="5" xr:uid="{82366D21-43D6-4252-90B9-E1A7EC6CC12C}"/>
  </cellStyles>
  <dxfs count="0"/>
  <tableStyles count="0" defaultTableStyle="TableStyleMedium2" defaultPivotStyle="PivotStyleLight16"/>
  <colors>
    <mruColors>
      <color rgb="FFFFFFD9"/>
      <color rgb="FFFF0000"/>
      <color rgb="FFFF00FF"/>
      <color rgb="FF660066"/>
      <color rgb="FF0000CC"/>
      <color rgb="FF85736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317500</xdr:colOff>
      <xdr:row>35</xdr:row>
      <xdr:rowOff>98975</xdr:rowOff>
    </xdr:to>
    <xdr:pic>
      <xdr:nvPicPr>
        <xdr:cNvPr id="2" name="Picture 1">
          <a:extLst>
            <a:ext uri="{FF2B5EF4-FFF2-40B4-BE49-F238E27FC236}">
              <a16:creationId xmlns:a16="http://schemas.microsoft.com/office/drawing/2014/main" id="{72EF2572-40DB-4FDE-AE03-999E3F39F378}"/>
            </a:ext>
          </a:extLst>
        </xdr:cNvPr>
        <xdr:cNvPicPr>
          <a:picLocks noChangeAspect="1"/>
        </xdr:cNvPicPr>
      </xdr:nvPicPr>
      <xdr:blipFill>
        <a:blip xmlns:r="http://schemas.openxmlformats.org/officeDocument/2006/relationships" r:embed="rId1"/>
        <a:stretch>
          <a:fillRect/>
        </a:stretch>
      </xdr:blipFill>
      <xdr:spPr>
        <a:xfrm>
          <a:off x="562429" y="489857"/>
          <a:ext cx="7629071" cy="53241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nwl.co.uk/services/wholesale-services/navs/" TargetMode="External"/><Relationship Id="rId2" Type="http://schemas.openxmlformats.org/officeDocument/2006/relationships/hyperlink" Target="https://www.nwl.co.uk/services/wholesale-services/wholesale-charges/" TargetMode="External"/><Relationship Id="rId1" Type="http://schemas.openxmlformats.org/officeDocument/2006/relationships/hyperlink" Target="https://www.nwl.co.uk/services/developers/our-charges/"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4722-CBEA-4013-958A-F1ECB0D78ED2}">
  <sheetPr>
    <tabColor theme="9" tint="-0.499984740745262"/>
  </sheetPr>
  <dimension ref="A1:D31"/>
  <sheetViews>
    <sheetView zoomScale="80" zoomScaleNormal="80" workbookViewId="0">
      <selection activeCell="B14" sqref="B14"/>
    </sheetView>
  </sheetViews>
  <sheetFormatPr defaultRowHeight="12.75"/>
  <cols>
    <col min="1" max="1" width="2.85546875" customWidth="1"/>
    <col min="2" max="2" width="8.7109375" customWidth="1"/>
  </cols>
  <sheetData>
    <row r="1" spans="1:4" ht="15.75">
      <c r="A1" s="82" t="s">
        <v>0</v>
      </c>
    </row>
    <row r="3" spans="1:4">
      <c r="A3" s="81" t="s">
        <v>1</v>
      </c>
    </row>
    <row r="5" spans="1:4">
      <c r="A5">
        <v>1</v>
      </c>
      <c r="B5" t="s">
        <v>2</v>
      </c>
    </row>
    <row r="6" spans="1:4">
      <c r="C6" t="s">
        <v>3</v>
      </c>
    </row>
    <row r="7" spans="1:4">
      <c r="C7" t="s">
        <v>4</v>
      </c>
    </row>
    <row r="8" spans="1:4">
      <c r="C8" t="s">
        <v>5</v>
      </c>
    </row>
    <row r="9" spans="1:4">
      <c r="C9" t="s">
        <v>6</v>
      </c>
    </row>
    <row r="10" spans="1:4">
      <c r="A10">
        <v>2</v>
      </c>
      <c r="B10" t="s">
        <v>7</v>
      </c>
    </row>
    <row r="11" spans="1:4">
      <c r="A11">
        <v>3</v>
      </c>
      <c r="B11" t="s">
        <v>8</v>
      </c>
    </row>
    <row r="12" spans="1:4">
      <c r="C12" s="71"/>
      <c r="D12" t="s">
        <v>9</v>
      </c>
    </row>
    <row r="13" spans="1:4">
      <c r="C13" s="86"/>
      <c r="D13" t="s">
        <v>10</v>
      </c>
    </row>
    <row r="14" spans="1:4">
      <c r="C14" s="85"/>
      <c r="D14" t="s">
        <v>11</v>
      </c>
    </row>
    <row r="15" spans="1:4">
      <c r="C15" s="84"/>
      <c r="D15" t="s">
        <v>12</v>
      </c>
    </row>
    <row r="16" spans="1:4">
      <c r="A16">
        <v>4</v>
      </c>
      <c r="B16" t="s">
        <v>13</v>
      </c>
    </row>
    <row r="17" spans="1:2">
      <c r="A17">
        <v>5</v>
      </c>
      <c r="B17" t="s">
        <v>14</v>
      </c>
    </row>
    <row r="18" spans="1:2">
      <c r="A18">
        <v>6</v>
      </c>
      <c r="B18" t="s">
        <v>15</v>
      </c>
    </row>
    <row r="19" spans="1:2">
      <c r="A19">
        <v>7</v>
      </c>
      <c r="B19" t="s">
        <v>16</v>
      </c>
    </row>
    <row r="20" spans="1:2">
      <c r="A20">
        <v>8</v>
      </c>
      <c r="B20" t="s">
        <v>17</v>
      </c>
    </row>
    <row r="21" spans="1:2">
      <c r="A21">
        <v>9</v>
      </c>
      <c r="B21" t="s">
        <v>18</v>
      </c>
    </row>
    <row r="22" spans="1:2">
      <c r="A22">
        <v>10</v>
      </c>
      <c r="B22" t="s">
        <v>19</v>
      </c>
    </row>
    <row r="23" spans="1:2">
      <c r="A23">
        <v>11</v>
      </c>
      <c r="B23" t="s">
        <v>20</v>
      </c>
    </row>
    <row r="24" spans="1:2">
      <c r="A24">
        <v>12</v>
      </c>
      <c r="B24" t="s">
        <v>21</v>
      </c>
    </row>
    <row r="25" spans="1:2">
      <c r="A25">
        <v>13</v>
      </c>
      <c r="B25" t="s">
        <v>22</v>
      </c>
    </row>
    <row r="26" spans="1:2">
      <c r="A26">
        <v>14</v>
      </c>
      <c r="B26" t="s">
        <v>23</v>
      </c>
    </row>
    <row r="27" spans="1:2">
      <c r="A27" t="s">
        <v>24</v>
      </c>
      <c r="B27" t="s">
        <v>25</v>
      </c>
    </row>
    <row r="28" spans="1:2">
      <c r="A28" t="s">
        <v>26</v>
      </c>
      <c r="B28" t="s">
        <v>27</v>
      </c>
    </row>
    <row r="29" spans="1:2">
      <c r="A29">
        <v>17</v>
      </c>
      <c r="B29" t="s">
        <v>28</v>
      </c>
    </row>
    <row r="30" spans="1:2">
      <c r="A30">
        <v>18</v>
      </c>
      <c r="B30" t="s">
        <v>29</v>
      </c>
    </row>
    <row r="31" spans="1:2">
      <c r="A31">
        <v>19</v>
      </c>
      <c r="B31" t="s">
        <v>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7CD3-8AB7-4A56-BEEE-BBCA2F75EF80}">
  <sheetPr>
    <tabColor theme="9" tint="-0.499984740745262"/>
  </sheetPr>
  <dimension ref="A1"/>
  <sheetViews>
    <sheetView showGridLines="0" topLeftCell="A4" zoomScale="85" zoomScaleNormal="85" workbookViewId="0">
      <selection activeCell="T27" sqref="S27:T27"/>
    </sheetView>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2EC8-D5DE-481D-9712-0598F811DBDB}">
  <sheetPr>
    <tabColor theme="9" tint="-0.499984740745262"/>
  </sheetPr>
  <dimension ref="B1:F77"/>
  <sheetViews>
    <sheetView tabSelected="1" zoomScale="85" zoomScaleNormal="85" workbookViewId="0">
      <selection activeCell="B10" sqref="B10"/>
    </sheetView>
  </sheetViews>
  <sheetFormatPr defaultColWidth="8.85546875" defaultRowHeight="12.75"/>
  <cols>
    <col min="1" max="1" width="2.28515625" style="93" customWidth="1"/>
    <col min="2" max="2" width="187.140625" style="96" customWidth="1"/>
    <col min="3" max="5" width="8.85546875" style="93"/>
    <col min="6" max="6" width="59.7109375" style="93" customWidth="1"/>
    <col min="7" max="16384" width="8.85546875" style="93"/>
  </cols>
  <sheetData>
    <row r="1" spans="2:2" ht="21">
      <c r="B1" s="107" t="s">
        <v>306</v>
      </c>
    </row>
    <row r="2" spans="2:2">
      <c r="B2" s="97" t="s">
        <v>234</v>
      </c>
    </row>
    <row r="3" spans="2:2">
      <c r="B3" s="98" t="s">
        <v>219</v>
      </c>
    </row>
    <row r="4" spans="2:2" ht="38.25">
      <c r="B4" s="99" t="s">
        <v>266</v>
      </c>
    </row>
    <row r="5" spans="2:2">
      <c r="B5" s="99" t="s">
        <v>289</v>
      </c>
    </row>
    <row r="6" spans="2:2" ht="25.5">
      <c r="B6" s="99" t="s">
        <v>235</v>
      </c>
    </row>
    <row r="7" spans="2:2" ht="25.5">
      <c r="B7" s="99" t="s">
        <v>236</v>
      </c>
    </row>
    <row r="8" spans="2:2">
      <c r="B8" s="99"/>
    </row>
    <row r="9" spans="2:2">
      <c r="B9" s="104" t="s">
        <v>220</v>
      </c>
    </row>
    <row r="10" spans="2:2" ht="51">
      <c r="B10" s="99" t="s">
        <v>237</v>
      </c>
    </row>
    <row r="11" spans="2:2">
      <c r="B11" s="99" t="s">
        <v>238</v>
      </c>
    </row>
    <row r="12" spans="2:2">
      <c r="B12" s="102" t="s">
        <v>267</v>
      </c>
    </row>
    <row r="13" spans="2:2">
      <c r="B13" s="102" t="s">
        <v>268</v>
      </c>
    </row>
    <row r="14" spans="2:2">
      <c r="B14" s="102" t="s">
        <v>269</v>
      </c>
    </row>
    <row r="15" spans="2:2" ht="25.5">
      <c r="B15" s="99" t="s">
        <v>239</v>
      </c>
    </row>
    <row r="16" spans="2:2" ht="38.25">
      <c r="B16" s="99" t="s">
        <v>240</v>
      </c>
    </row>
    <row r="17" spans="2:2">
      <c r="B17" s="99" t="s">
        <v>241</v>
      </c>
    </row>
    <row r="18" spans="2:2">
      <c r="B18" s="99" t="s">
        <v>242</v>
      </c>
    </row>
    <row r="19" spans="2:2" s="105" customFormat="1">
      <c r="B19" s="103" t="s">
        <v>290</v>
      </c>
    </row>
    <row r="20" spans="2:2">
      <c r="B20" s="100" t="s">
        <v>221</v>
      </c>
    </row>
    <row r="21" spans="2:2">
      <c r="B21" s="101" t="s">
        <v>222</v>
      </c>
    </row>
    <row r="22" spans="2:2">
      <c r="B22" s="99" t="s">
        <v>274</v>
      </c>
    </row>
    <row r="23" spans="2:2" ht="25.5">
      <c r="B23" s="99" t="s">
        <v>243</v>
      </c>
    </row>
    <row r="24" spans="2:2">
      <c r="B24" s="99" t="s">
        <v>244</v>
      </c>
    </row>
    <row r="25" spans="2:2">
      <c r="B25" s="99" t="s">
        <v>245</v>
      </c>
    </row>
    <row r="26" spans="2:2" ht="25.5">
      <c r="B26" s="99" t="s">
        <v>246</v>
      </c>
    </row>
    <row r="27" spans="2:2">
      <c r="B27" s="99" t="s">
        <v>247</v>
      </c>
    </row>
    <row r="28" spans="2:2">
      <c r="B28" s="99" t="s">
        <v>291</v>
      </c>
    </row>
    <row r="29" spans="2:2">
      <c r="B29" s="99" t="s">
        <v>248</v>
      </c>
    </row>
    <row r="30" spans="2:2">
      <c r="B30" s="99" t="s">
        <v>249</v>
      </c>
    </row>
    <row r="31" spans="2:2">
      <c r="B31" s="99" t="s">
        <v>250</v>
      </c>
    </row>
    <row r="32" spans="2:2">
      <c r="B32" s="99" t="s">
        <v>251</v>
      </c>
    </row>
    <row r="33" spans="2:2">
      <c r="B33" s="99" t="s">
        <v>252</v>
      </c>
    </row>
    <row r="34" spans="2:2">
      <c r="B34" s="95"/>
    </row>
    <row r="35" spans="2:2">
      <c r="B35" s="98" t="s">
        <v>223</v>
      </c>
    </row>
    <row r="36" spans="2:2">
      <c r="B36" s="104" t="s">
        <v>224</v>
      </c>
    </row>
    <row r="37" spans="2:2" s="95" customFormat="1" ht="38.25">
      <c r="B37" s="106" t="s">
        <v>225</v>
      </c>
    </row>
    <row r="39" spans="2:2">
      <c r="B39" s="98" t="s">
        <v>226</v>
      </c>
    </row>
    <row r="40" spans="2:2">
      <c r="B40" s="99" t="s">
        <v>270</v>
      </c>
    </row>
    <row r="41" spans="2:2">
      <c r="B41" s="98"/>
    </row>
    <row r="42" spans="2:2">
      <c r="B42" s="99" t="s">
        <v>271</v>
      </c>
    </row>
    <row r="43" spans="2:2">
      <c r="B43" s="99" t="s">
        <v>294</v>
      </c>
    </row>
    <row r="44" spans="2:2">
      <c r="B44" s="99" t="s">
        <v>295</v>
      </c>
    </row>
    <row r="45" spans="2:2">
      <c r="B45" s="99" t="s">
        <v>253</v>
      </c>
    </row>
    <row r="46" spans="2:2">
      <c r="B46" s="99" t="s">
        <v>254</v>
      </c>
    </row>
    <row r="47" spans="2:2">
      <c r="B47" s="99" t="s">
        <v>255</v>
      </c>
    </row>
    <row r="48" spans="2:2" ht="25.5">
      <c r="B48" s="99" t="s">
        <v>256</v>
      </c>
    </row>
    <row r="49" spans="2:6">
      <c r="B49" s="99" t="s">
        <v>299</v>
      </c>
    </row>
    <row r="50" spans="2:6">
      <c r="B50" s="99" t="s">
        <v>297</v>
      </c>
    </row>
    <row r="51" spans="2:6">
      <c r="B51" s="99" t="s">
        <v>257</v>
      </c>
    </row>
    <row r="52" spans="2:6">
      <c r="B52" s="99" t="s">
        <v>258</v>
      </c>
    </row>
    <row r="53" spans="2:6">
      <c r="B53" s="99" t="s">
        <v>259</v>
      </c>
    </row>
    <row r="54" spans="2:6">
      <c r="B54" s="99" t="s">
        <v>300</v>
      </c>
    </row>
    <row r="55" spans="2:6">
      <c r="B55" s="99" t="s">
        <v>260</v>
      </c>
    </row>
    <row r="56" spans="2:6">
      <c r="B56" s="99"/>
    </row>
    <row r="57" spans="2:6">
      <c r="B57" s="98" t="s">
        <v>292</v>
      </c>
    </row>
    <row r="58" spans="2:6" ht="30">
      <c r="B58" s="172" t="s">
        <v>293</v>
      </c>
      <c r="C58" s="171" t="s">
        <v>227</v>
      </c>
      <c r="D58" s="171" t="s">
        <v>228</v>
      </c>
      <c r="E58" s="171" t="s">
        <v>39</v>
      </c>
      <c r="F58" s="173" t="s">
        <v>44</v>
      </c>
    </row>
    <row r="59" spans="2:6" ht="14.25">
      <c r="B59" s="174" t="s">
        <v>229</v>
      </c>
      <c r="C59" s="170">
        <v>0.4</v>
      </c>
      <c r="D59" s="170">
        <v>1.2</v>
      </c>
      <c r="E59" s="176">
        <f>SUM(C59:D59)</f>
        <v>1.6</v>
      </c>
      <c r="F59" s="175" t="s">
        <v>230</v>
      </c>
    </row>
    <row r="60" spans="2:6" ht="28.5">
      <c r="B60" s="174" t="s">
        <v>231</v>
      </c>
      <c r="C60" s="170">
        <v>3.3</v>
      </c>
      <c r="D60" s="170">
        <v>35.200000000000003</v>
      </c>
      <c r="E60" s="176">
        <f t="shared" ref="E60:E62" si="0">SUM(C60:D60)</f>
        <v>38.5</v>
      </c>
      <c r="F60" s="175" t="s">
        <v>232</v>
      </c>
    </row>
    <row r="61" spans="2:6" ht="28.5">
      <c r="B61" s="174" t="s">
        <v>303</v>
      </c>
      <c r="C61" s="170">
        <v>3.1</v>
      </c>
      <c r="D61" s="170">
        <v>19.100000000000001</v>
      </c>
      <c r="E61" s="176">
        <f t="shared" si="0"/>
        <v>22.200000000000003</v>
      </c>
      <c r="F61" s="175" t="s">
        <v>233</v>
      </c>
    </row>
    <row r="62" spans="2:6" ht="15">
      <c r="B62" s="174" t="s">
        <v>302</v>
      </c>
      <c r="C62" s="170">
        <f>SUM(C59:C61)</f>
        <v>6.8</v>
      </c>
      <c r="D62" s="170">
        <f>SUM(D59:D61)</f>
        <v>55.500000000000007</v>
      </c>
      <c r="E62" s="177">
        <f t="shared" si="0"/>
        <v>62.300000000000004</v>
      </c>
      <c r="F62" s="175" t="s">
        <v>304</v>
      </c>
    </row>
    <row r="63" spans="2:6">
      <c r="B63" s="99"/>
    </row>
    <row r="64" spans="2:6">
      <c r="B64" s="99" t="s">
        <v>272</v>
      </c>
    </row>
    <row r="65" spans="2:2">
      <c r="B65" s="99" t="s">
        <v>296</v>
      </c>
    </row>
    <row r="66" spans="2:2">
      <c r="B66" s="99" t="s">
        <v>261</v>
      </c>
    </row>
    <row r="67" spans="2:2">
      <c r="B67" s="99" t="s">
        <v>297</v>
      </c>
    </row>
    <row r="68" spans="2:2">
      <c r="B68" s="99" t="s">
        <v>257</v>
      </c>
    </row>
    <row r="69" spans="2:2">
      <c r="B69" s="99" t="s">
        <v>262</v>
      </c>
    </row>
    <row r="70" spans="2:2">
      <c r="B70" s="99" t="s">
        <v>298</v>
      </c>
    </row>
    <row r="71" spans="2:2">
      <c r="B71" s="99" t="s">
        <v>300</v>
      </c>
    </row>
    <row r="72" spans="2:2">
      <c r="B72" s="99" t="s">
        <v>260</v>
      </c>
    </row>
    <row r="73" spans="2:2">
      <c r="B73" s="99"/>
    </row>
    <row r="74" spans="2:2">
      <c r="B74" s="99" t="s">
        <v>273</v>
      </c>
    </row>
    <row r="75" spans="2:2">
      <c r="B75" s="99" t="s">
        <v>263</v>
      </c>
    </row>
    <row r="76" spans="2:2">
      <c r="B76" s="99" t="s">
        <v>264</v>
      </c>
    </row>
    <row r="77" spans="2:2">
      <c r="B77" s="99" t="s">
        <v>265</v>
      </c>
    </row>
  </sheetData>
  <sheetProtection algorithmName="SHA-512" hashValue="wSZowwhRBhZfO8uN7l7P/E9LdmWRBS0qEMH8SkawX4DO1Zn/1kUpI418SbRaCi9G6T+ZTuS9hH5x4PqBk1fD6w==" saltValue="2+UHSdQkXVfoXhFVDYvzPQ==" spinCount="100000" sheet="1" objects="1" scenarios="1"/>
  <hyperlinks>
    <hyperlink ref="B19" r:id="rId1" display="https://www.nwl.co.uk/services/developers/our-charges/" xr:uid="{5A10DA25-CB17-4460-A832-9FC7F2D070D3}"/>
    <hyperlink ref="B37" r:id="rId2" display="https://www.nwl.co.uk/services/wholesale-services/wholesale-charges/" xr:uid="{63B1EF28-B493-47C3-BA8C-C0AAE0120C22}"/>
    <hyperlink ref="B2" r:id="rId3" xr:uid="{DE11AFAD-4714-475F-AA3F-D748F133E9D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78960-4C7F-4F44-AE4F-3DD7674B24C3}">
  <sheetPr>
    <tabColor theme="9" tint="-0.499984740745262"/>
  </sheetPr>
  <dimension ref="B1:I88"/>
  <sheetViews>
    <sheetView zoomScaleNormal="100" workbookViewId="0">
      <pane xSplit="5" ySplit="3" topLeftCell="F4" activePane="bottomRight" state="frozen"/>
      <selection pane="topRight" activeCell="D1" sqref="D1"/>
      <selection pane="bottomLeft" activeCell="A5" sqref="A5"/>
      <selection pane="bottomRight" activeCell="F6" sqref="F6"/>
    </sheetView>
  </sheetViews>
  <sheetFormatPr defaultRowHeight="12.75"/>
  <cols>
    <col min="1" max="1" width="1.5703125" customWidth="1"/>
    <col min="2" max="2" width="10" customWidth="1"/>
    <col min="3" max="3" width="71.140625" customWidth="1"/>
    <col min="4" max="4" width="3.85546875" customWidth="1"/>
    <col min="5" max="5" width="56.5703125" customWidth="1"/>
    <col min="6" max="7" width="20.85546875" customWidth="1"/>
    <col min="8" max="8" width="19.140625" customWidth="1"/>
  </cols>
  <sheetData>
    <row r="1" spans="2:9">
      <c r="B1" s="58"/>
      <c r="C1" s="58"/>
      <c r="D1" s="58"/>
      <c r="E1" s="6"/>
      <c r="F1" s="14"/>
      <c r="G1" s="14"/>
    </row>
    <row r="2" spans="2:9">
      <c r="B2" s="75"/>
      <c r="C2" s="75"/>
      <c r="D2" s="74"/>
      <c r="E2" s="22"/>
      <c r="F2" s="179" t="s">
        <v>305</v>
      </c>
      <c r="G2" s="179"/>
      <c r="H2" s="179"/>
    </row>
    <row r="3" spans="2:9">
      <c r="B3" s="178" t="s">
        <v>32</v>
      </c>
      <c r="C3" s="178"/>
      <c r="D3" s="74"/>
      <c r="E3" s="7" t="s">
        <v>33</v>
      </c>
      <c r="F3" s="180" t="s">
        <v>301</v>
      </c>
      <c r="G3" s="180"/>
      <c r="H3" s="180"/>
    </row>
    <row r="4" spans="2:9" ht="6" customHeight="1">
      <c r="D4" s="74"/>
      <c r="F4" s="14"/>
      <c r="G4" s="14"/>
      <c r="H4" s="14"/>
    </row>
    <row r="5" spans="2:9" ht="21.6" customHeight="1">
      <c r="D5" s="74"/>
      <c r="E5" s="108" t="s">
        <v>279</v>
      </c>
      <c r="F5" s="131" t="s">
        <v>39</v>
      </c>
      <c r="G5" s="131" t="s">
        <v>47</v>
      </c>
      <c r="H5" s="131" t="s">
        <v>97</v>
      </c>
    </row>
    <row r="6" spans="2:9" ht="21.6" customHeight="1">
      <c r="D6" s="74"/>
      <c r="E6" s="122" t="s">
        <v>275</v>
      </c>
      <c r="F6" s="123">
        <f>+G6+H6</f>
        <v>55.499316085618091</v>
      </c>
      <c r="G6" s="124">
        <v>36.391405007525222</v>
      </c>
      <c r="H6" s="125">
        <v>19.107911078092872</v>
      </c>
    </row>
    <row r="7" spans="2:9" ht="21.6" customHeight="1">
      <c r="D7" s="74"/>
      <c r="E7" s="122" t="s">
        <v>276</v>
      </c>
      <c r="F7" s="123">
        <f>+G7+G40</f>
        <v>26.795228087683004</v>
      </c>
      <c r="G7" s="126">
        <v>26.795228087683004</v>
      </c>
      <c r="H7" s="127"/>
    </row>
    <row r="8" spans="2:9" ht="21.6" customHeight="1">
      <c r="D8" s="74"/>
      <c r="E8" s="122" t="s">
        <v>277</v>
      </c>
      <c r="F8" s="123">
        <v>0</v>
      </c>
      <c r="G8" s="128"/>
      <c r="H8" s="128"/>
    </row>
    <row r="9" spans="2:9" ht="21.6" customHeight="1">
      <c r="D9" s="74"/>
      <c r="E9" s="122" t="s">
        <v>278</v>
      </c>
      <c r="F9" s="123">
        <v>0</v>
      </c>
      <c r="G9" s="128"/>
      <c r="H9" s="128"/>
    </row>
    <row r="10" spans="2:9" ht="21.6" customHeight="1">
      <c r="D10" s="74"/>
      <c r="E10" s="129"/>
      <c r="F10" s="130">
        <f>SUM(F6:F9)</f>
        <v>82.294544173301091</v>
      </c>
      <c r="G10" s="130">
        <f t="shared" ref="G10:H10" si="0">SUM(G6:G9)</f>
        <v>63.186633095208222</v>
      </c>
      <c r="H10" s="130">
        <f t="shared" si="0"/>
        <v>19.107911078092872</v>
      </c>
    </row>
    <row r="11" spans="2:9" s="94" customFormat="1" ht="15">
      <c r="C11" s="110" t="s">
        <v>45</v>
      </c>
      <c r="D11" s="109"/>
      <c r="E11" s="110" t="s">
        <v>45</v>
      </c>
    </row>
    <row r="12" spans="2:9" s="94" customFormat="1" ht="15">
      <c r="B12" s="111"/>
      <c r="C12" s="42" t="s">
        <v>46</v>
      </c>
      <c r="D12" s="109"/>
      <c r="E12" s="112" t="s">
        <v>47</v>
      </c>
    </row>
    <row r="13" spans="2:9" s="94" customFormat="1" ht="15">
      <c r="B13" s="113"/>
      <c r="D13" s="109"/>
      <c r="E13" s="114" t="s">
        <v>217</v>
      </c>
      <c r="F13" s="115"/>
      <c r="G13" s="115"/>
    </row>
    <row r="14" spans="2:9" s="94" customFormat="1" ht="30">
      <c r="B14" s="111" t="s">
        <v>49</v>
      </c>
      <c r="C14" s="116" t="s">
        <v>50</v>
      </c>
      <c r="D14" s="109"/>
      <c r="E14" s="113" t="s">
        <v>216</v>
      </c>
      <c r="F14" s="115"/>
      <c r="G14" s="115"/>
      <c r="H14" s="117"/>
      <c r="I14" s="117"/>
    </row>
    <row r="15" spans="2:9" s="94" customFormat="1" ht="45">
      <c r="B15" s="111" t="s">
        <v>51</v>
      </c>
      <c r="C15" s="116" t="s">
        <v>52</v>
      </c>
      <c r="D15" s="109"/>
      <c r="E15" s="113" t="s">
        <v>216</v>
      </c>
      <c r="F15" s="115"/>
      <c r="G15" s="115"/>
    </row>
    <row r="16" spans="2:9" s="94" customFormat="1" ht="30">
      <c r="B16" s="111" t="s">
        <v>53</v>
      </c>
      <c r="C16" s="116" t="s">
        <v>54</v>
      </c>
      <c r="D16" s="109"/>
      <c r="E16" s="113" t="s">
        <v>216</v>
      </c>
      <c r="F16" s="115"/>
      <c r="G16" s="115"/>
    </row>
    <row r="17" spans="2:7" s="94" customFormat="1" ht="30">
      <c r="B17" s="111" t="s">
        <v>55</v>
      </c>
      <c r="C17" s="116" t="s">
        <v>56</v>
      </c>
      <c r="D17" s="109"/>
      <c r="E17" s="113" t="s">
        <v>216</v>
      </c>
      <c r="F17" s="115"/>
      <c r="G17" s="115"/>
    </row>
    <row r="18" spans="2:7" s="94" customFormat="1" ht="15">
      <c r="B18" s="111" t="s">
        <v>57</v>
      </c>
      <c r="C18" s="116" t="s">
        <v>58</v>
      </c>
      <c r="D18" s="109"/>
      <c r="E18" s="113" t="s">
        <v>216</v>
      </c>
      <c r="F18" s="115"/>
      <c r="G18" s="115"/>
    </row>
    <row r="19" spans="2:7" s="94" customFormat="1" ht="30">
      <c r="B19" s="111" t="s">
        <v>59</v>
      </c>
      <c r="C19" s="116" t="s">
        <v>60</v>
      </c>
      <c r="D19" s="109"/>
      <c r="E19" s="113" t="s">
        <v>216</v>
      </c>
      <c r="F19" s="115"/>
      <c r="G19" s="115"/>
    </row>
    <row r="20" spans="2:7" s="94" customFormat="1" ht="15">
      <c r="B20" s="111" t="s">
        <v>61</v>
      </c>
      <c r="C20" s="116" t="s">
        <v>62</v>
      </c>
      <c r="D20" s="109"/>
      <c r="E20" s="113" t="s">
        <v>216</v>
      </c>
      <c r="F20" s="115"/>
      <c r="G20" s="115"/>
    </row>
    <row r="21" spans="2:7" s="94" customFormat="1" ht="15">
      <c r="B21" s="111" t="s">
        <v>63</v>
      </c>
      <c r="C21" s="116" t="s">
        <v>64</v>
      </c>
      <c r="D21" s="109"/>
      <c r="E21" s="113" t="s">
        <v>216</v>
      </c>
      <c r="F21" s="115"/>
      <c r="G21" s="115"/>
    </row>
    <row r="22" spans="2:7" s="94" customFormat="1" ht="15">
      <c r="B22" s="111" t="s">
        <v>65</v>
      </c>
      <c r="C22" s="116" t="s">
        <v>66</v>
      </c>
      <c r="D22" s="109"/>
      <c r="E22" s="113" t="s">
        <v>216</v>
      </c>
      <c r="F22" s="115"/>
      <c r="G22" s="115"/>
    </row>
    <row r="23" spans="2:7" s="94" customFormat="1" ht="15">
      <c r="B23" s="111" t="s">
        <v>67</v>
      </c>
      <c r="C23" s="116" t="s">
        <v>68</v>
      </c>
      <c r="D23" s="109"/>
      <c r="E23" s="113" t="s">
        <v>216</v>
      </c>
      <c r="F23" s="115"/>
      <c r="G23" s="115"/>
    </row>
    <row r="24" spans="2:7" s="94" customFormat="1" ht="15">
      <c r="B24" s="111" t="s">
        <v>69</v>
      </c>
      <c r="C24" s="116" t="s">
        <v>70</v>
      </c>
      <c r="D24" s="109"/>
      <c r="E24" s="113" t="s">
        <v>216</v>
      </c>
      <c r="F24" s="115"/>
      <c r="G24" s="115"/>
    </row>
    <row r="25" spans="2:7" s="94" customFormat="1" ht="15">
      <c r="B25" s="111" t="s">
        <v>71</v>
      </c>
      <c r="C25" s="116" t="s">
        <v>72</v>
      </c>
      <c r="D25" s="109"/>
      <c r="E25" s="113" t="s">
        <v>216</v>
      </c>
      <c r="F25" s="115"/>
      <c r="G25" s="115"/>
    </row>
    <row r="26" spans="2:7" s="94" customFormat="1" ht="15">
      <c r="B26" s="111" t="s">
        <v>73</v>
      </c>
      <c r="C26" s="116" t="s">
        <v>74</v>
      </c>
      <c r="D26" s="109"/>
      <c r="E26" s="94" t="s">
        <v>208</v>
      </c>
      <c r="F26" s="115"/>
      <c r="G26" s="115"/>
    </row>
    <row r="27" spans="2:7" s="94" customFormat="1" ht="15">
      <c r="B27" s="111" t="s">
        <v>75</v>
      </c>
      <c r="C27" s="116" t="s">
        <v>76</v>
      </c>
      <c r="D27" s="109"/>
      <c r="E27" s="113" t="s">
        <v>216</v>
      </c>
      <c r="F27" s="115"/>
      <c r="G27" s="115"/>
    </row>
    <row r="28" spans="2:7" s="94" customFormat="1" ht="15">
      <c r="B28" s="111" t="s">
        <v>77</v>
      </c>
      <c r="C28" s="116" t="s">
        <v>78</v>
      </c>
      <c r="D28" s="109"/>
      <c r="E28" s="113" t="s">
        <v>216</v>
      </c>
      <c r="F28" s="115"/>
      <c r="G28" s="115"/>
    </row>
    <row r="29" spans="2:7" s="94" customFormat="1" ht="15">
      <c r="B29" s="111" t="s">
        <v>79</v>
      </c>
      <c r="C29" s="116" t="s">
        <v>80</v>
      </c>
      <c r="D29" s="109"/>
      <c r="E29" s="113" t="s">
        <v>216</v>
      </c>
      <c r="F29" s="115"/>
      <c r="G29" s="115"/>
    </row>
    <row r="30" spans="2:7" s="94" customFormat="1" ht="15">
      <c r="B30" s="111" t="s">
        <v>81</v>
      </c>
      <c r="C30" s="116" t="s">
        <v>82</v>
      </c>
      <c r="D30" s="109"/>
      <c r="E30" s="113" t="s">
        <v>216</v>
      </c>
      <c r="F30" s="115"/>
      <c r="G30" s="115"/>
    </row>
    <row r="31" spans="2:7" s="94" customFormat="1" ht="30">
      <c r="B31" s="111" t="s">
        <v>83</v>
      </c>
      <c r="C31" s="116" t="s">
        <v>84</v>
      </c>
      <c r="D31" s="109"/>
      <c r="E31" s="118" t="s">
        <v>218</v>
      </c>
      <c r="F31" s="115"/>
      <c r="G31" s="115"/>
    </row>
    <row r="32" spans="2:7" s="94" customFormat="1" ht="15">
      <c r="B32" s="111" t="s">
        <v>85</v>
      </c>
      <c r="C32" s="116" t="s">
        <v>86</v>
      </c>
      <c r="D32" s="109"/>
      <c r="E32" s="113" t="s">
        <v>212</v>
      </c>
      <c r="F32" s="115"/>
      <c r="G32" s="115"/>
    </row>
    <row r="33" spans="2:7" s="94" customFormat="1" ht="15">
      <c r="B33" s="111" t="s">
        <v>87</v>
      </c>
      <c r="C33" s="116" t="s">
        <v>88</v>
      </c>
      <c r="D33" s="109"/>
      <c r="E33" s="113" t="s">
        <v>216</v>
      </c>
      <c r="F33" s="115"/>
      <c r="G33" s="115"/>
    </row>
    <row r="34" spans="2:7" s="94" customFormat="1" ht="15">
      <c r="B34" s="111" t="s">
        <v>89</v>
      </c>
      <c r="C34" s="116" t="s">
        <v>90</v>
      </c>
      <c r="D34" s="109"/>
      <c r="E34" s="94" t="s">
        <v>208</v>
      </c>
      <c r="F34" s="115"/>
      <c r="G34" s="115"/>
    </row>
    <row r="35" spans="2:7" s="94" customFormat="1" ht="30">
      <c r="B35" s="111" t="s">
        <v>91</v>
      </c>
      <c r="C35" s="116" t="s">
        <v>92</v>
      </c>
      <c r="D35" s="109"/>
      <c r="E35" s="113" t="s">
        <v>211</v>
      </c>
      <c r="F35" s="115"/>
      <c r="G35" s="115"/>
    </row>
    <row r="36" spans="2:7" s="94" customFormat="1" ht="15">
      <c r="B36" s="111" t="s">
        <v>93</v>
      </c>
      <c r="C36" s="116" t="s">
        <v>94</v>
      </c>
      <c r="D36" s="109"/>
      <c r="E36" s="113" t="s">
        <v>211</v>
      </c>
      <c r="F36" s="119"/>
      <c r="G36" s="119"/>
    </row>
    <row r="37" spans="2:7" s="94" customFormat="1" ht="15">
      <c r="D37" s="109"/>
    </row>
    <row r="38" spans="2:7" s="94" customFormat="1" ht="15">
      <c r="D38" s="109"/>
    </row>
    <row r="39" spans="2:7" s="94" customFormat="1" ht="15">
      <c r="D39" s="109"/>
      <c r="F39" s="119"/>
      <c r="G39" s="119"/>
    </row>
    <row r="40" spans="2:7" s="94" customFormat="1" ht="15">
      <c r="B40" s="53"/>
      <c r="C40" s="54" t="s">
        <v>96</v>
      </c>
      <c r="D40" s="109"/>
      <c r="E40" s="120" t="s">
        <v>280</v>
      </c>
      <c r="G40" s="119"/>
    </row>
    <row r="41" spans="2:7" s="94" customFormat="1" ht="12.75" customHeight="1">
      <c r="B41" s="72" t="s">
        <v>98</v>
      </c>
      <c r="C41" s="55" t="s">
        <v>99</v>
      </c>
      <c r="D41" s="109"/>
      <c r="E41" s="132" t="s">
        <v>209</v>
      </c>
      <c r="F41" s="119"/>
      <c r="G41" s="119"/>
    </row>
    <row r="42" spans="2:7" s="94" customFormat="1" ht="15">
      <c r="B42" s="72" t="s">
        <v>100</v>
      </c>
      <c r="C42" s="55" t="s">
        <v>101</v>
      </c>
      <c r="D42" s="109"/>
      <c r="E42" s="132" t="s">
        <v>209</v>
      </c>
      <c r="F42" s="119"/>
      <c r="G42" s="119"/>
    </row>
    <row r="43" spans="2:7" s="94" customFormat="1" ht="15">
      <c r="B43" s="72" t="s">
        <v>102</v>
      </c>
      <c r="C43" s="70" t="s">
        <v>103</v>
      </c>
      <c r="D43" s="109"/>
      <c r="E43" s="132" t="s">
        <v>209</v>
      </c>
      <c r="F43" s="119"/>
      <c r="G43" s="119"/>
    </row>
    <row r="44" spans="2:7" s="94" customFormat="1" ht="15">
      <c r="B44" s="72" t="s">
        <v>104</v>
      </c>
      <c r="C44" s="55" t="s">
        <v>105</v>
      </c>
      <c r="D44" s="109"/>
      <c r="E44" s="132" t="s">
        <v>209</v>
      </c>
      <c r="F44" s="119"/>
      <c r="G44" s="119"/>
    </row>
    <row r="45" spans="2:7" s="94" customFormat="1" ht="15">
      <c r="B45" s="72" t="s">
        <v>106</v>
      </c>
      <c r="C45" s="55" t="s">
        <v>107</v>
      </c>
      <c r="D45" s="109"/>
      <c r="E45" s="132" t="s">
        <v>209</v>
      </c>
      <c r="F45" s="119"/>
      <c r="G45" s="119"/>
    </row>
    <row r="46" spans="2:7" s="94" customFormat="1" ht="15">
      <c r="B46" s="72" t="s">
        <v>108</v>
      </c>
      <c r="C46" s="55" t="s">
        <v>109</v>
      </c>
      <c r="D46" s="109"/>
      <c r="E46" s="132" t="s">
        <v>209</v>
      </c>
      <c r="F46" s="119"/>
      <c r="G46" s="119"/>
    </row>
    <row r="47" spans="2:7" s="94" customFormat="1" ht="15">
      <c r="B47" s="72" t="s">
        <v>110</v>
      </c>
      <c r="C47" s="55" t="s">
        <v>111</v>
      </c>
      <c r="D47" s="109"/>
      <c r="E47" s="132" t="s">
        <v>209</v>
      </c>
      <c r="F47" s="119"/>
      <c r="G47" s="119"/>
    </row>
    <row r="48" spans="2:7" s="94" customFormat="1" ht="15">
      <c r="B48" s="72" t="s">
        <v>112</v>
      </c>
      <c r="C48" s="55" t="s">
        <v>113</v>
      </c>
      <c r="D48" s="109"/>
      <c r="E48" s="132" t="s">
        <v>209</v>
      </c>
      <c r="F48" s="119"/>
      <c r="G48" s="119"/>
    </row>
    <row r="49" spans="2:7" s="94" customFormat="1" ht="15">
      <c r="B49" s="72" t="s">
        <v>114</v>
      </c>
      <c r="C49" s="55" t="s">
        <v>115</v>
      </c>
      <c r="D49" s="109"/>
      <c r="E49" s="132" t="s">
        <v>209</v>
      </c>
      <c r="F49" s="119"/>
      <c r="G49" s="119"/>
    </row>
    <row r="50" spans="2:7" s="94" customFormat="1" ht="15">
      <c r="B50" s="72" t="s">
        <v>116</v>
      </c>
      <c r="C50" s="55" t="s">
        <v>117</v>
      </c>
      <c r="D50" s="109"/>
      <c r="E50" s="132" t="s">
        <v>209</v>
      </c>
      <c r="F50" s="119"/>
      <c r="G50" s="119"/>
    </row>
    <row r="51" spans="2:7" s="94" customFormat="1" ht="15">
      <c r="B51" s="72" t="s">
        <v>118</v>
      </c>
      <c r="C51" s="55" t="s">
        <v>119</v>
      </c>
      <c r="D51" s="109"/>
      <c r="E51" s="132" t="s">
        <v>209</v>
      </c>
      <c r="F51" s="119"/>
      <c r="G51" s="119"/>
    </row>
    <row r="52" spans="2:7" s="94" customFormat="1" ht="15">
      <c r="B52" s="72" t="s">
        <v>120</v>
      </c>
      <c r="C52" s="55" t="s">
        <v>121</v>
      </c>
      <c r="D52" s="109"/>
      <c r="E52" s="132" t="s">
        <v>209</v>
      </c>
      <c r="F52" s="119"/>
      <c r="G52" s="119"/>
    </row>
    <row r="53" spans="2:7" s="94" customFormat="1" ht="15">
      <c r="B53" s="72" t="s">
        <v>122</v>
      </c>
      <c r="C53" s="55" t="s">
        <v>123</v>
      </c>
      <c r="D53" s="109"/>
      <c r="E53" s="132" t="s">
        <v>209</v>
      </c>
      <c r="F53" s="119"/>
      <c r="G53" s="119"/>
    </row>
    <row r="54" spans="2:7" s="94" customFormat="1" ht="15">
      <c r="B54" s="72" t="s">
        <v>124</v>
      </c>
      <c r="C54" s="55" t="s">
        <v>125</v>
      </c>
      <c r="D54" s="109"/>
      <c r="E54" s="132" t="s">
        <v>209</v>
      </c>
      <c r="F54" s="119"/>
      <c r="G54" s="119"/>
    </row>
    <row r="55" spans="2:7" s="94" customFormat="1" ht="15">
      <c r="B55" s="72" t="s">
        <v>126</v>
      </c>
      <c r="C55" s="55" t="s">
        <v>127</v>
      </c>
      <c r="D55" s="109"/>
      <c r="E55" s="132" t="s">
        <v>209</v>
      </c>
      <c r="F55" s="119"/>
      <c r="G55" s="119"/>
    </row>
    <row r="56" spans="2:7" s="94" customFormat="1" ht="15">
      <c r="B56" s="72" t="s">
        <v>128</v>
      </c>
      <c r="C56" s="55" t="s">
        <v>129</v>
      </c>
      <c r="D56" s="109"/>
      <c r="E56" s="132" t="s">
        <v>209</v>
      </c>
      <c r="F56" s="119"/>
      <c r="G56" s="119"/>
    </row>
    <row r="57" spans="2:7" s="94" customFormat="1" ht="15">
      <c r="B57" s="72" t="s">
        <v>130</v>
      </c>
      <c r="C57" s="55" t="s">
        <v>131</v>
      </c>
      <c r="D57" s="109"/>
      <c r="E57" s="132" t="s">
        <v>215</v>
      </c>
      <c r="F57" s="119"/>
      <c r="G57" s="119"/>
    </row>
    <row r="58" spans="2:7" s="94" customFormat="1" ht="15">
      <c r="B58" s="72" t="s">
        <v>132</v>
      </c>
      <c r="C58" s="55" t="s">
        <v>133</v>
      </c>
      <c r="D58" s="109"/>
      <c r="E58" s="132" t="s">
        <v>209</v>
      </c>
      <c r="F58" s="119"/>
      <c r="G58" s="119"/>
    </row>
    <row r="59" spans="2:7" s="94" customFormat="1" ht="15">
      <c r="B59" s="72" t="s">
        <v>134</v>
      </c>
      <c r="C59" s="55" t="s">
        <v>135</v>
      </c>
      <c r="D59" s="109"/>
      <c r="E59" s="132" t="s">
        <v>214</v>
      </c>
      <c r="F59" s="119"/>
      <c r="G59" s="119"/>
    </row>
    <row r="60" spans="2:7" s="94" customFormat="1" ht="15">
      <c r="B60" s="72" t="s">
        <v>136</v>
      </c>
      <c r="C60" s="55" t="s">
        <v>137</v>
      </c>
      <c r="D60" s="109"/>
      <c r="E60" s="132" t="s">
        <v>210</v>
      </c>
      <c r="F60" s="119"/>
      <c r="G60" s="119"/>
    </row>
    <row r="61" spans="2:7" s="94" customFormat="1" ht="15">
      <c r="B61" s="72" t="s">
        <v>138</v>
      </c>
      <c r="C61" s="55" t="s">
        <v>139</v>
      </c>
      <c r="D61" s="109"/>
      <c r="E61" s="132" t="s">
        <v>210</v>
      </c>
      <c r="F61" s="119"/>
      <c r="G61" s="119"/>
    </row>
    <row r="62" spans="2:7" s="94" customFormat="1" ht="15">
      <c r="B62" s="72" t="s">
        <v>140</v>
      </c>
      <c r="C62" s="55" t="s">
        <v>141</v>
      </c>
      <c r="D62" s="109"/>
      <c r="E62" s="132" t="s">
        <v>210</v>
      </c>
      <c r="F62" s="119"/>
      <c r="G62" s="119"/>
    </row>
    <row r="63" spans="2:7" s="94" customFormat="1" ht="15">
      <c r="B63" s="72" t="s">
        <v>142</v>
      </c>
      <c r="C63" s="55" t="s">
        <v>143</v>
      </c>
      <c r="D63" s="109"/>
      <c r="E63" s="132" t="s">
        <v>209</v>
      </c>
      <c r="F63" s="119"/>
      <c r="G63" s="119"/>
    </row>
    <row r="64" spans="2:7" s="94" customFormat="1" ht="30">
      <c r="B64" s="72" t="s">
        <v>144</v>
      </c>
      <c r="C64" s="55" t="s">
        <v>145</v>
      </c>
      <c r="D64" s="109"/>
      <c r="E64" s="132" t="s">
        <v>213</v>
      </c>
      <c r="F64" s="119"/>
      <c r="G64" s="119"/>
    </row>
    <row r="65" spans="2:7" s="94" customFormat="1" ht="15">
      <c r="B65" s="72" t="s">
        <v>146</v>
      </c>
      <c r="C65" s="55" t="s">
        <v>147</v>
      </c>
      <c r="D65" s="109"/>
      <c r="E65" s="132" t="s">
        <v>210</v>
      </c>
      <c r="F65" s="119"/>
      <c r="G65" s="119"/>
    </row>
    <row r="66" spans="2:7" s="94" customFormat="1" ht="15">
      <c r="B66" s="72" t="s">
        <v>148</v>
      </c>
      <c r="C66" s="55" t="s">
        <v>149</v>
      </c>
      <c r="D66" s="109"/>
      <c r="E66" s="132" t="s">
        <v>210</v>
      </c>
      <c r="F66" s="119"/>
      <c r="G66" s="119"/>
    </row>
    <row r="67" spans="2:7" s="94" customFormat="1" ht="15">
      <c r="B67" s="72" t="s">
        <v>150</v>
      </c>
      <c r="C67" s="55" t="s">
        <v>151</v>
      </c>
      <c r="D67" s="109"/>
      <c r="E67" s="132" t="s">
        <v>210</v>
      </c>
      <c r="F67" s="119"/>
      <c r="G67" s="119"/>
    </row>
    <row r="68" spans="2:7" s="94" customFormat="1" ht="15">
      <c r="B68" s="72" t="s">
        <v>152</v>
      </c>
      <c r="C68" s="55" t="s">
        <v>153</v>
      </c>
      <c r="D68" s="109"/>
      <c r="E68" s="132" t="s">
        <v>210</v>
      </c>
      <c r="F68" s="119"/>
      <c r="G68" s="119"/>
    </row>
    <row r="69" spans="2:7" s="94" customFormat="1" ht="15">
      <c r="B69" s="72" t="s">
        <v>154</v>
      </c>
      <c r="C69" s="55" t="s">
        <v>155</v>
      </c>
      <c r="D69" s="109"/>
      <c r="E69" s="132" t="s">
        <v>210</v>
      </c>
      <c r="F69" s="119"/>
      <c r="G69" s="119"/>
    </row>
    <row r="70" spans="2:7" s="94" customFormat="1" ht="15">
      <c r="B70" s="72" t="s">
        <v>156</v>
      </c>
      <c r="C70" s="55" t="s">
        <v>157</v>
      </c>
      <c r="D70" s="109"/>
      <c r="E70" s="132" t="s">
        <v>210</v>
      </c>
      <c r="F70" s="119"/>
      <c r="G70" s="119"/>
    </row>
    <row r="71" spans="2:7" s="94" customFormat="1" ht="15">
      <c r="D71" s="109"/>
    </row>
    <row r="73" spans="2:7">
      <c r="E73" s="39"/>
    </row>
    <row r="74" spans="2:7">
      <c r="B74" s="52"/>
      <c r="C74" s="52"/>
    </row>
    <row r="75" spans="2:7">
      <c r="B75" s="47"/>
      <c r="C75" s="39"/>
    </row>
    <row r="76" spans="2:7">
      <c r="B76" s="47"/>
      <c r="C76" s="39"/>
    </row>
    <row r="77" spans="2:7">
      <c r="B77" s="47"/>
      <c r="C77" s="39"/>
    </row>
    <row r="78" spans="2:7">
      <c r="B78" s="47"/>
      <c r="C78" s="39"/>
    </row>
    <row r="79" spans="2:7">
      <c r="B79" s="47"/>
      <c r="C79" s="50"/>
    </row>
    <row r="80" spans="2:7">
      <c r="B80" s="47"/>
      <c r="C80" s="39"/>
    </row>
    <row r="81" spans="2:3">
      <c r="B81" s="47"/>
      <c r="C81" s="50"/>
    </row>
    <row r="82" spans="2:3">
      <c r="B82" s="47"/>
      <c r="C82" s="39"/>
    </row>
    <row r="83" spans="2:3">
      <c r="B83" s="47"/>
      <c r="C83" s="39"/>
    </row>
    <row r="84" spans="2:3">
      <c r="B84" s="48"/>
      <c r="C84" s="50"/>
    </row>
    <row r="85" spans="2:3">
      <c r="B85" s="48"/>
      <c r="C85" s="50"/>
    </row>
    <row r="86" spans="2:3">
      <c r="B86" s="51"/>
      <c r="C86" s="50"/>
    </row>
    <row r="87" spans="2:3">
      <c r="B87" s="39"/>
      <c r="C87" s="39"/>
    </row>
    <row r="88" spans="2:3">
      <c r="B88" s="39"/>
      <c r="C88" s="39"/>
    </row>
  </sheetData>
  <sheetProtection algorithmName="SHA-512" hashValue="0TO6bcodrvqdKrAPHbGuzIbOBaeCZK/U96tVkqMqT6sYuIpuuQJHsy3G5Yw0vLpyNVs4hMGYZkihKQ7a51MlHw==" saltValue="IfJP/CUZWeYgsl+JM1DeDQ==" spinCount="100000" sheet="1" objects="1" scenarios="1"/>
  <mergeCells count="3">
    <mergeCell ref="B3:C3"/>
    <mergeCell ref="F2:H2"/>
    <mergeCell ref="F3:H3"/>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D598-1077-44A3-B0C7-4E007E045885}">
  <sheetPr>
    <tabColor theme="9" tint="-0.499984740745262"/>
  </sheetPr>
  <dimension ref="B1:J115"/>
  <sheetViews>
    <sheetView zoomScaleNormal="100" workbookViewId="0">
      <pane xSplit="6" ySplit="4" topLeftCell="G5" activePane="bottomRight" state="frozen"/>
      <selection pane="topRight" activeCell="D1" sqref="D1"/>
      <selection pane="bottomLeft" activeCell="A5" sqref="A5"/>
      <selection pane="bottomRight" activeCell="G15" sqref="G15"/>
    </sheetView>
  </sheetViews>
  <sheetFormatPr defaultColWidth="8.85546875" defaultRowHeight="12.75"/>
  <cols>
    <col min="1" max="1" width="1.5703125" style="20" customWidth="1"/>
    <col min="2" max="2" width="10" style="20" customWidth="1"/>
    <col min="3" max="3" width="72.7109375" style="20" customWidth="1"/>
    <col min="4" max="4" width="3.7109375" style="20" customWidth="1"/>
    <col min="5" max="5" width="56.5703125" style="20" customWidth="1"/>
    <col min="6" max="6" width="15.85546875" style="137" customWidth="1"/>
    <col min="7" max="9" width="15.85546875" style="20" customWidth="1"/>
    <col min="10" max="10" width="8.7109375" style="20" customWidth="1"/>
    <col min="11" max="16384" width="8.85546875" style="20"/>
  </cols>
  <sheetData>
    <row r="1" spans="2:8">
      <c r="D1" s="133"/>
      <c r="E1" s="6"/>
      <c r="F1" s="134"/>
    </row>
    <row r="2" spans="2:8">
      <c r="B2" s="135"/>
      <c r="C2" s="135"/>
      <c r="D2" s="136"/>
      <c r="E2" s="22"/>
      <c r="F2" s="134"/>
    </row>
    <row r="3" spans="2:8">
      <c r="B3" s="178" t="s">
        <v>32</v>
      </c>
      <c r="C3" s="178"/>
      <c r="D3" s="136"/>
      <c r="E3" s="7" t="s">
        <v>161</v>
      </c>
      <c r="F3" s="134"/>
    </row>
    <row r="4" spans="2:8">
      <c r="D4" s="136"/>
      <c r="E4" s="4" t="s">
        <v>285</v>
      </c>
      <c r="F4" s="134"/>
    </row>
    <row r="5" spans="2:8">
      <c r="D5" s="136"/>
      <c r="G5" s="137"/>
      <c r="H5" s="137"/>
    </row>
    <row r="6" spans="2:8" ht="15.75">
      <c r="D6" s="136"/>
      <c r="E6" s="160" t="s">
        <v>286</v>
      </c>
      <c r="F6" s="161" t="s">
        <v>39</v>
      </c>
      <c r="G6" s="161" t="s">
        <v>287</v>
      </c>
      <c r="H6" s="161" t="s">
        <v>288</v>
      </c>
    </row>
    <row r="7" spans="2:8" ht="15.75">
      <c r="D7" s="136"/>
      <c r="E7" s="162" t="s">
        <v>275</v>
      </c>
      <c r="F7" s="163">
        <f>+G7+H7</f>
        <v>21.18762039475493</v>
      </c>
      <c r="G7" s="164">
        <v>7.9833983096502337</v>
      </c>
      <c r="H7" s="165">
        <v>13.204222085104695</v>
      </c>
    </row>
    <row r="8" spans="2:8" ht="15.75">
      <c r="D8" s="136"/>
      <c r="E8" s="162" t="s">
        <v>276</v>
      </c>
      <c r="F8" s="163">
        <f t="shared" ref="F8:F10" si="0">+G8+H8</f>
        <v>25.095999999999997</v>
      </c>
      <c r="G8" s="166">
        <v>9.4439999999999991</v>
      </c>
      <c r="H8" s="166">
        <v>15.651999999999999</v>
      </c>
    </row>
    <row r="9" spans="2:8" ht="15.75">
      <c r="D9" s="136"/>
      <c r="E9" s="162" t="s">
        <v>277</v>
      </c>
      <c r="F9" s="163">
        <f t="shared" si="0"/>
        <v>0</v>
      </c>
      <c r="G9" s="167"/>
      <c r="H9" s="167"/>
    </row>
    <row r="10" spans="2:8" ht="15.75">
      <c r="D10" s="136"/>
      <c r="E10" s="162" t="s">
        <v>278</v>
      </c>
      <c r="F10" s="163">
        <f t="shared" si="0"/>
        <v>0</v>
      </c>
      <c r="G10" s="167"/>
      <c r="H10" s="167"/>
    </row>
    <row r="11" spans="2:8" ht="15.75">
      <c r="D11" s="136"/>
      <c r="E11" s="168"/>
      <c r="F11" s="169">
        <f>SUM(F7:F10)</f>
        <v>46.283620394754927</v>
      </c>
      <c r="G11" s="169">
        <f t="shared" ref="G11:H11" si="1">SUM(G7:G10)</f>
        <v>17.427398309650233</v>
      </c>
      <c r="H11" s="169">
        <f t="shared" si="1"/>
        <v>28.856222085104694</v>
      </c>
    </row>
    <row r="12" spans="2:8">
      <c r="D12" s="136"/>
      <c r="E12" s="138"/>
      <c r="F12" s="134"/>
    </row>
    <row r="13" spans="2:8" ht="6" customHeight="1">
      <c r="D13" s="136"/>
      <c r="F13" s="134"/>
    </row>
    <row r="14" spans="2:8">
      <c r="D14" s="136"/>
      <c r="E14" s="7" t="s">
        <v>284</v>
      </c>
      <c r="F14" s="134"/>
    </row>
    <row r="15" spans="2:8">
      <c r="B15" s="139"/>
      <c r="C15" s="140" t="s">
        <v>162</v>
      </c>
      <c r="D15" s="136"/>
      <c r="E15" s="4" t="s">
        <v>47</v>
      </c>
      <c r="F15" s="134"/>
    </row>
    <row r="16" spans="2:8">
      <c r="B16" s="141" t="s">
        <v>163</v>
      </c>
      <c r="C16" s="142" t="s">
        <v>164</v>
      </c>
      <c r="D16" s="136"/>
      <c r="E16" s="133" t="s">
        <v>282</v>
      </c>
      <c r="F16" s="134"/>
    </row>
    <row r="17" spans="2:6">
      <c r="B17" s="141" t="s">
        <v>165</v>
      </c>
      <c r="C17" s="142" t="s">
        <v>166</v>
      </c>
      <c r="D17" s="136"/>
      <c r="E17" s="133" t="s">
        <v>281</v>
      </c>
      <c r="F17" s="134"/>
    </row>
    <row r="18" spans="2:6">
      <c r="B18" s="141" t="s">
        <v>167</v>
      </c>
      <c r="C18" s="142" t="s">
        <v>168</v>
      </c>
      <c r="D18" s="136"/>
      <c r="E18" s="133" t="s">
        <v>281</v>
      </c>
      <c r="F18" s="134"/>
    </row>
    <row r="19" spans="2:6">
      <c r="B19" s="141" t="s">
        <v>169</v>
      </c>
      <c r="C19" s="142" t="s">
        <v>170</v>
      </c>
      <c r="D19" s="136"/>
      <c r="E19" s="133" t="s">
        <v>281</v>
      </c>
      <c r="F19" s="143"/>
    </row>
    <row r="20" spans="2:6">
      <c r="B20" s="141" t="s">
        <v>171</v>
      </c>
      <c r="C20" s="142" t="s">
        <v>172</v>
      </c>
      <c r="D20" s="136"/>
      <c r="E20" s="133" t="s">
        <v>281</v>
      </c>
      <c r="F20" s="143"/>
    </row>
    <row r="21" spans="2:6">
      <c r="B21" s="141" t="s">
        <v>173</v>
      </c>
      <c r="C21" s="142" t="s">
        <v>174</v>
      </c>
      <c r="D21" s="76"/>
      <c r="E21" s="133" t="s">
        <v>281</v>
      </c>
      <c r="F21" s="143"/>
    </row>
    <row r="22" spans="2:6" ht="25.5">
      <c r="B22" s="141" t="s">
        <v>175</v>
      </c>
      <c r="C22" s="142" t="s">
        <v>176</v>
      </c>
      <c r="D22" s="136"/>
      <c r="E22" s="133" t="s">
        <v>281</v>
      </c>
      <c r="F22" s="143"/>
    </row>
    <row r="23" spans="2:6">
      <c r="B23" s="141" t="s">
        <v>177</v>
      </c>
      <c r="C23" s="142" t="s">
        <v>178</v>
      </c>
      <c r="D23" s="136"/>
      <c r="E23" s="133" t="s">
        <v>281</v>
      </c>
      <c r="F23" s="143"/>
    </row>
    <row r="24" spans="2:6" s="12" customFormat="1">
      <c r="B24" s="141" t="s">
        <v>179</v>
      </c>
      <c r="C24" s="142" t="s">
        <v>180</v>
      </c>
      <c r="D24" s="76"/>
      <c r="E24" s="20" t="s">
        <v>208</v>
      </c>
      <c r="F24" s="143"/>
    </row>
    <row r="25" spans="2:6">
      <c r="B25" s="141" t="s">
        <v>181</v>
      </c>
      <c r="C25" s="142" t="s">
        <v>182</v>
      </c>
      <c r="D25" s="136"/>
      <c r="E25" s="133" t="s">
        <v>281</v>
      </c>
      <c r="F25" s="143"/>
    </row>
    <row r="26" spans="2:6" ht="25.5">
      <c r="B26" s="141" t="s">
        <v>183</v>
      </c>
      <c r="C26" s="142" t="s">
        <v>84</v>
      </c>
      <c r="D26" s="136"/>
      <c r="E26" s="144" t="s">
        <v>218</v>
      </c>
      <c r="F26" s="143"/>
    </row>
    <row r="27" spans="2:6" ht="25.5">
      <c r="B27" s="141" t="s">
        <v>184</v>
      </c>
      <c r="C27" s="142" t="s">
        <v>92</v>
      </c>
      <c r="D27" s="136"/>
      <c r="E27" s="133" t="s">
        <v>211</v>
      </c>
      <c r="F27" s="143"/>
    </row>
    <row r="28" spans="2:6">
      <c r="B28" s="145" t="s">
        <v>185</v>
      </c>
      <c r="C28" s="142" t="s">
        <v>186</v>
      </c>
      <c r="D28" s="136"/>
      <c r="E28" s="133" t="s">
        <v>283</v>
      </c>
      <c r="F28" s="143"/>
    </row>
    <row r="29" spans="2:6" ht="27.95" customHeight="1">
      <c r="B29" s="145" t="s">
        <v>188</v>
      </c>
      <c r="C29" s="142" t="s">
        <v>189</v>
      </c>
      <c r="D29" s="136"/>
      <c r="E29" s="133" t="s">
        <v>281</v>
      </c>
      <c r="F29" s="143"/>
    </row>
    <row r="30" spans="2:6">
      <c r="D30" s="136"/>
      <c r="F30" s="143"/>
    </row>
    <row r="31" spans="2:6" ht="12.75" customHeight="1">
      <c r="B31" s="146"/>
      <c r="C31" s="147" t="s">
        <v>96</v>
      </c>
      <c r="D31" s="136"/>
      <c r="E31" s="4" t="s">
        <v>97</v>
      </c>
      <c r="F31" s="143"/>
    </row>
    <row r="32" spans="2:6">
      <c r="B32" s="148" t="s">
        <v>98</v>
      </c>
      <c r="C32" s="149" t="s">
        <v>99</v>
      </c>
      <c r="D32" s="136"/>
      <c r="E32" s="150" t="s">
        <v>209</v>
      </c>
      <c r="F32" s="143"/>
    </row>
    <row r="33" spans="2:10">
      <c r="B33" s="148" t="s">
        <v>100</v>
      </c>
      <c r="C33" s="149" t="s">
        <v>101</v>
      </c>
      <c r="D33" s="136"/>
      <c r="E33" s="150" t="s">
        <v>209</v>
      </c>
      <c r="F33" s="143"/>
    </row>
    <row r="34" spans="2:10">
      <c r="B34" s="148" t="s">
        <v>102</v>
      </c>
      <c r="C34" s="151" t="s">
        <v>103</v>
      </c>
      <c r="D34" s="136"/>
      <c r="E34" s="150" t="s">
        <v>209</v>
      </c>
      <c r="F34" s="143"/>
    </row>
    <row r="35" spans="2:10">
      <c r="B35" s="148" t="s">
        <v>104</v>
      </c>
      <c r="C35" s="149" t="s">
        <v>105</v>
      </c>
      <c r="D35" s="136"/>
      <c r="E35" s="150" t="s">
        <v>209</v>
      </c>
      <c r="F35" s="143"/>
    </row>
    <row r="36" spans="2:10">
      <c r="B36" s="148" t="s">
        <v>106</v>
      </c>
      <c r="C36" s="149" t="s">
        <v>107</v>
      </c>
      <c r="D36" s="136"/>
      <c r="E36" s="150" t="s">
        <v>209</v>
      </c>
    </row>
    <row r="37" spans="2:10">
      <c r="B37" s="148" t="s">
        <v>108</v>
      </c>
      <c r="C37" s="149" t="s">
        <v>109</v>
      </c>
      <c r="D37" s="136"/>
      <c r="E37" s="150" t="s">
        <v>209</v>
      </c>
    </row>
    <row r="38" spans="2:10">
      <c r="B38" s="148" t="s">
        <v>110</v>
      </c>
      <c r="C38" s="149" t="s">
        <v>111</v>
      </c>
      <c r="D38" s="136"/>
      <c r="E38" s="150" t="s">
        <v>209</v>
      </c>
    </row>
    <row r="39" spans="2:10">
      <c r="B39" s="148" t="s">
        <v>112</v>
      </c>
      <c r="C39" s="149" t="s">
        <v>113</v>
      </c>
      <c r="D39" s="136"/>
      <c r="E39" s="150" t="s">
        <v>209</v>
      </c>
    </row>
    <row r="40" spans="2:10">
      <c r="B40" s="148" t="s">
        <v>114</v>
      </c>
      <c r="C40" s="149" t="s">
        <v>115</v>
      </c>
      <c r="D40" s="136"/>
      <c r="E40" s="150" t="s">
        <v>209</v>
      </c>
    </row>
    <row r="41" spans="2:10">
      <c r="B41" s="148" t="s">
        <v>116</v>
      </c>
      <c r="C41" s="149" t="s">
        <v>117</v>
      </c>
      <c r="D41" s="136"/>
      <c r="E41" s="150" t="s">
        <v>209</v>
      </c>
    </row>
    <row r="42" spans="2:10">
      <c r="B42" s="148" t="s">
        <v>118</v>
      </c>
      <c r="C42" s="149" t="s">
        <v>119</v>
      </c>
      <c r="D42" s="136"/>
      <c r="E42" s="150" t="s">
        <v>209</v>
      </c>
      <c r="J42" s="121"/>
    </row>
    <row r="43" spans="2:10">
      <c r="B43" s="148" t="s">
        <v>120</v>
      </c>
      <c r="C43" s="149" t="s">
        <v>121</v>
      </c>
      <c r="D43" s="136"/>
      <c r="E43" s="150" t="s">
        <v>209</v>
      </c>
    </row>
    <row r="44" spans="2:10">
      <c r="B44" s="148" t="s">
        <v>122</v>
      </c>
      <c r="C44" s="149" t="s">
        <v>123</v>
      </c>
      <c r="D44" s="136"/>
      <c r="E44" s="150" t="s">
        <v>209</v>
      </c>
    </row>
    <row r="45" spans="2:10">
      <c r="B45" s="148" t="s">
        <v>124</v>
      </c>
      <c r="C45" s="149" t="s">
        <v>125</v>
      </c>
      <c r="D45" s="136"/>
      <c r="E45" s="150" t="s">
        <v>209</v>
      </c>
    </row>
    <row r="46" spans="2:10">
      <c r="B46" s="148" t="s">
        <v>126</v>
      </c>
      <c r="C46" s="149" t="s">
        <v>127</v>
      </c>
      <c r="D46" s="136"/>
      <c r="E46" s="150" t="s">
        <v>209</v>
      </c>
    </row>
    <row r="47" spans="2:10">
      <c r="B47" s="148" t="s">
        <v>128</v>
      </c>
      <c r="C47" s="149" t="s">
        <v>129</v>
      </c>
      <c r="D47" s="136"/>
      <c r="E47" s="150" t="s">
        <v>209</v>
      </c>
    </row>
    <row r="48" spans="2:10" ht="16.5" customHeight="1">
      <c r="B48" s="148" t="s">
        <v>130</v>
      </c>
      <c r="C48" s="149" t="s">
        <v>131</v>
      </c>
      <c r="D48" s="136"/>
      <c r="E48" s="150" t="s">
        <v>215</v>
      </c>
    </row>
    <row r="49" spans="2:10">
      <c r="B49" s="148" t="s">
        <v>132</v>
      </c>
      <c r="C49" s="149" t="s">
        <v>133</v>
      </c>
      <c r="D49" s="136"/>
      <c r="E49" s="150" t="s">
        <v>209</v>
      </c>
    </row>
    <row r="50" spans="2:10">
      <c r="B50" s="148" t="s">
        <v>134</v>
      </c>
      <c r="C50" s="149" t="s">
        <v>135</v>
      </c>
      <c r="D50" s="136"/>
      <c r="E50" s="150" t="s">
        <v>214</v>
      </c>
      <c r="I50" s="152"/>
    </row>
    <row r="51" spans="2:10">
      <c r="B51" s="148" t="s">
        <v>136</v>
      </c>
      <c r="C51" s="149" t="s">
        <v>137</v>
      </c>
      <c r="D51" s="136"/>
      <c r="E51" s="150" t="s">
        <v>210</v>
      </c>
      <c r="G51" s="152"/>
      <c r="H51" s="152"/>
      <c r="I51" s="152"/>
    </row>
    <row r="52" spans="2:10">
      <c r="B52" s="148" t="s">
        <v>138</v>
      </c>
      <c r="C52" s="149" t="s">
        <v>139</v>
      </c>
      <c r="D52" s="136"/>
      <c r="E52" s="150" t="s">
        <v>210</v>
      </c>
      <c r="G52" s="152"/>
      <c r="H52" s="152"/>
      <c r="I52" s="152"/>
    </row>
    <row r="53" spans="2:10">
      <c r="B53" s="148" t="s">
        <v>140</v>
      </c>
      <c r="C53" s="149" t="s">
        <v>141</v>
      </c>
      <c r="D53" s="136"/>
      <c r="E53" s="150" t="s">
        <v>210</v>
      </c>
      <c r="G53" s="152"/>
      <c r="H53" s="152"/>
      <c r="I53" s="152"/>
    </row>
    <row r="54" spans="2:10">
      <c r="B54" s="148" t="s">
        <v>142</v>
      </c>
      <c r="C54" s="149" t="s">
        <v>143</v>
      </c>
      <c r="D54" s="136"/>
      <c r="E54" s="150" t="s">
        <v>209</v>
      </c>
      <c r="G54" s="152"/>
      <c r="H54" s="152"/>
      <c r="I54" s="152"/>
    </row>
    <row r="55" spans="2:10" ht="26.45" customHeight="1">
      <c r="B55" s="148" t="s">
        <v>144</v>
      </c>
      <c r="C55" s="149" t="s">
        <v>145</v>
      </c>
      <c r="D55" s="136"/>
      <c r="E55" s="150" t="s">
        <v>213</v>
      </c>
      <c r="G55" s="152"/>
      <c r="H55" s="152"/>
      <c r="I55" s="152"/>
    </row>
    <row r="56" spans="2:10">
      <c r="B56" s="148" t="s">
        <v>146</v>
      </c>
      <c r="C56" s="149" t="s">
        <v>147</v>
      </c>
      <c r="D56" s="136"/>
      <c r="E56" s="150" t="s">
        <v>210</v>
      </c>
      <c r="G56" s="152"/>
      <c r="H56" s="152"/>
      <c r="I56" s="152"/>
    </row>
    <row r="57" spans="2:10" ht="16.5" customHeight="1">
      <c r="B57" s="148" t="s">
        <v>148</v>
      </c>
      <c r="C57" s="149" t="s">
        <v>149</v>
      </c>
      <c r="D57" s="136"/>
      <c r="E57" s="150" t="s">
        <v>210</v>
      </c>
      <c r="G57" s="152"/>
      <c r="H57" s="152"/>
      <c r="I57" s="152"/>
    </row>
    <row r="58" spans="2:10">
      <c r="B58" s="148" t="s">
        <v>150</v>
      </c>
      <c r="C58" s="149" t="s">
        <v>151</v>
      </c>
      <c r="D58" s="136"/>
      <c r="E58" s="150" t="s">
        <v>210</v>
      </c>
      <c r="G58" s="152"/>
      <c r="H58" s="152"/>
      <c r="I58" s="152"/>
    </row>
    <row r="59" spans="2:10">
      <c r="B59" s="148" t="s">
        <v>152</v>
      </c>
      <c r="C59" s="149" t="s">
        <v>153</v>
      </c>
      <c r="D59" s="136"/>
      <c r="E59" s="150" t="s">
        <v>210</v>
      </c>
      <c r="G59" s="152"/>
      <c r="H59" s="152"/>
      <c r="I59" s="153"/>
      <c r="J59" s="154"/>
    </row>
    <row r="60" spans="2:10">
      <c r="B60" s="148" t="s">
        <v>154</v>
      </c>
      <c r="C60" s="149" t="s">
        <v>155</v>
      </c>
      <c r="D60" s="136"/>
      <c r="E60" s="150" t="s">
        <v>210</v>
      </c>
      <c r="G60" s="152"/>
      <c r="H60" s="152"/>
      <c r="I60" s="152"/>
    </row>
    <row r="61" spans="2:10" s="154" customFormat="1">
      <c r="B61" s="148" t="s">
        <v>156</v>
      </c>
      <c r="C61" s="149" t="s">
        <v>157</v>
      </c>
      <c r="D61" s="155"/>
      <c r="E61" s="150" t="s">
        <v>210</v>
      </c>
      <c r="F61" s="137"/>
      <c r="G61" s="152"/>
      <c r="H61" s="152"/>
      <c r="I61" s="152"/>
      <c r="J61" s="20"/>
    </row>
    <row r="62" spans="2:10">
      <c r="E62" s="152"/>
      <c r="F62" s="152"/>
      <c r="G62" s="152"/>
      <c r="H62" s="152"/>
      <c r="I62" s="152"/>
    </row>
    <row r="63" spans="2:10">
      <c r="E63" s="152"/>
      <c r="F63" s="152"/>
      <c r="G63" s="152"/>
      <c r="H63" s="152"/>
      <c r="I63" s="152"/>
    </row>
    <row r="64" spans="2:10">
      <c r="E64" s="152"/>
      <c r="F64" s="152"/>
      <c r="G64" s="152"/>
      <c r="H64" s="152"/>
      <c r="I64" s="152"/>
    </row>
    <row r="65" spans="5:9">
      <c r="E65" s="152"/>
      <c r="F65" s="152"/>
      <c r="G65" s="152"/>
      <c r="H65" s="152"/>
      <c r="I65" s="152"/>
    </row>
    <row r="66" spans="5:9">
      <c r="E66" s="152"/>
      <c r="F66" s="152"/>
      <c r="G66" s="152"/>
      <c r="H66" s="152"/>
      <c r="I66" s="152"/>
    </row>
    <row r="67" spans="5:9">
      <c r="E67" s="152"/>
      <c r="F67" s="152"/>
      <c r="G67" s="152"/>
      <c r="H67" s="152"/>
      <c r="I67" s="152"/>
    </row>
    <row r="68" spans="5:9">
      <c r="E68" s="152"/>
      <c r="F68" s="152"/>
      <c r="G68" s="152"/>
      <c r="H68" s="152"/>
      <c r="I68" s="152"/>
    </row>
    <row r="69" spans="5:9" ht="19.5" customHeight="1">
      <c r="E69" s="152"/>
      <c r="F69" s="152"/>
      <c r="G69" s="152"/>
    </row>
    <row r="70" spans="5:9">
      <c r="E70" s="152"/>
      <c r="F70" s="152"/>
      <c r="G70" s="152"/>
    </row>
    <row r="71" spans="5:9">
      <c r="E71" s="152"/>
      <c r="F71" s="152"/>
      <c r="G71" s="152"/>
    </row>
    <row r="72" spans="5:9">
      <c r="E72" s="152"/>
      <c r="F72" s="152"/>
      <c r="G72" s="152"/>
    </row>
    <row r="73" spans="5:9">
      <c r="E73" s="152"/>
      <c r="F73" s="152"/>
      <c r="G73" s="152"/>
    </row>
    <row r="74" spans="5:9">
      <c r="E74" s="152"/>
      <c r="F74" s="152"/>
      <c r="G74" s="152"/>
    </row>
    <row r="75" spans="5:9">
      <c r="E75" s="152"/>
      <c r="F75" s="152"/>
      <c r="G75" s="152"/>
    </row>
    <row r="76" spans="5:9">
      <c r="E76" s="152"/>
      <c r="F76" s="152"/>
      <c r="G76" s="152"/>
    </row>
    <row r="80" spans="5:9" ht="6" customHeight="1"/>
    <row r="85" ht="6" customHeight="1"/>
    <row r="102" spans="2:3">
      <c r="B102" s="59"/>
      <c r="C102" s="52"/>
    </row>
    <row r="103" spans="2:3">
      <c r="B103" s="156"/>
      <c r="C103" s="152"/>
    </row>
    <row r="104" spans="2:3">
      <c r="B104" s="156"/>
      <c r="C104" s="152"/>
    </row>
    <row r="105" spans="2:3" ht="39" customHeight="1">
      <c r="B105" s="156"/>
      <c r="C105" s="152"/>
    </row>
    <row r="106" spans="2:3">
      <c r="B106" s="157"/>
      <c r="C106" s="158"/>
    </row>
    <row r="107" spans="2:3">
      <c r="B107" s="157"/>
      <c r="C107" s="159"/>
    </row>
    <row r="108" spans="2:3">
      <c r="B108" s="156"/>
      <c r="C108" s="152"/>
    </row>
    <row r="109" spans="2:3">
      <c r="B109" s="156"/>
      <c r="C109" s="152"/>
    </row>
    <row r="110" spans="2:3">
      <c r="B110" s="156"/>
      <c r="C110" s="152"/>
    </row>
    <row r="111" spans="2:3">
      <c r="B111" s="156"/>
      <c r="C111" s="152"/>
    </row>
    <row r="112" spans="2:3">
      <c r="B112" s="156"/>
      <c r="C112" s="152"/>
    </row>
    <row r="113" spans="2:3">
      <c r="B113" s="152"/>
      <c r="C113" s="152"/>
    </row>
    <row r="115" spans="2:3" ht="23.25" customHeight="1"/>
  </sheetData>
  <sheetProtection algorithmName="SHA-512" hashValue="PVixo4rANeZxWu7ER7RQQTw5XdPBSHj0RNVvfdO/Mx94CRzNohektrWZJAEKeVtBdMbVRiJsXPoOYnBpOAgc+A==" saltValue="9zwPzgsvxCHOubgueK5/ZQ==" spinCount="100000" sheet="1" objects="1" scenarios="1"/>
  <mergeCells count="1">
    <mergeCell ref="B3:C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70527-6D47-46DB-88F1-48BAC581ED2C}">
  <dimension ref="B1:Z69"/>
  <sheetViews>
    <sheetView zoomScale="60" zoomScaleNormal="60" workbookViewId="0">
      <selection activeCell="F15" sqref="F15"/>
    </sheetView>
  </sheetViews>
  <sheetFormatPr defaultRowHeight="12.75"/>
  <cols>
    <col min="1" max="1" width="1.5703125" customWidth="1"/>
    <col min="2" max="2" width="10" customWidth="1"/>
    <col min="3" max="3" width="54" customWidth="1"/>
    <col min="4" max="4" width="3.7109375" customWidth="1"/>
    <col min="5" max="5" width="1" customWidth="1"/>
    <col min="6" max="6" width="56.5703125" customWidth="1"/>
    <col min="7" max="7" width="15" style="14" customWidth="1"/>
    <col min="8" max="8" width="1.5703125" customWidth="1"/>
    <col min="9" max="12" width="12" customWidth="1"/>
    <col min="13" max="13" width="12.28515625" customWidth="1"/>
    <col min="14" max="14" width="1" customWidth="1"/>
    <col min="15" max="18" width="12" customWidth="1"/>
    <col min="19" max="19" width="12.28515625" customWidth="1"/>
    <col min="20" max="20" width="1.7109375" customWidth="1"/>
    <col min="21" max="22" width="13.7109375" style="14" customWidth="1"/>
    <col min="23" max="23" width="23.42578125" style="14" customWidth="1"/>
    <col min="24" max="24" width="30.5703125" style="14" customWidth="1"/>
    <col min="25" max="25" width="1.7109375" customWidth="1"/>
    <col min="26" max="26" width="55" customWidth="1"/>
    <col min="27" max="27" width="2.28515625" customWidth="1"/>
    <col min="28" max="28" width="8.7109375" customWidth="1"/>
  </cols>
  <sheetData>
    <row r="1" spans="2:26">
      <c r="F1" s="6"/>
      <c r="G1" s="12"/>
      <c r="P1" s="2"/>
      <c r="Z1" s="20"/>
    </row>
    <row r="2" spans="2:26">
      <c r="B2" s="75"/>
      <c r="C2" s="75"/>
      <c r="D2" s="74"/>
      <c r="F2" s="22"/>
      <c r="G2" s="23"/>
      <c r="I2" s="179" t="s">
        <v>31</v>
      </c>
      <c r="J2" s="179"/>
      <c r="K2" s="179"/>
      <c r="L2" s="179"/>
      <c r="M2" s="179"/>
      <c r="O2" s="183" t="s">
        <v>31</v>
      </c>
      <c r="P2" s="183"/>
      <c r="Q2" s="183"/>
      <c r="R2" s="183"/>
      <c r="S2" s="183"/>
      <c r="U2" s="38"/>
      <c r="V2" s="38"/>
      <c r="W2" s="38"/>
      <c r="X2" s="38"/>
      <c r="Z2" s="23"/>
    </row>
    <row r="3" spans="2:26">
      <c r="B3" s="178" t="s">
        <v>32</v>
      </c>
      <c r="C3" s="178"/>
      <c r="D3" s="74"/>
      <c r="F3" s="7" t="s">
        <v>161</v>
      </c>
      <c r="G3" s="91"/>
      <c r="I3" s="180" t="s">
        <v>34</v>
      </c>
      <c r="J3" s="180"/>
      <c r="K3" s="180"/>
      <c r="L3" s="180"/>
      <c r="M3" s="180"/>
      <c r="O3" s="184" t="s">
        <v>34</v>
      </c>
      <c r="P3" s="184"/>
      <c r="Q3" s="184"/>
      <c r="R3" s="184"/>
      <c r="S3" s="184"/>
      <c r="U3" s="37"/>
      <c r="V3" s="37"/>
      <c r="W3" s="37"/>
      <c r="X3" s="37"/>
      <c r="Z3" s="7"/>
    </row>
    <row r="4" spans="2:26" ht="38.25">
      <c r="B4" s="56"/>
      <c r="C4" s="56"/>
      <c r="D4" s="74"/>
      <c r="F4" s="3"/>
      <c r="G4" s="13"/>
      <c r="I4" s="10" t="s">
        <v>35</v>
      </c>
      <c r="J4" s="10" t="s">
        <v>36</v>
      </c>
      <c r="K4" s="10" t="s">
        <v>37</v>
      </c>
      <c r="L4" s="10" t="s">
        <v>38</v>
      </c>
      <c r="M4" s="10" t="s">
        <v>39</v>
      </c>
      <c r="O4" s="32" t="s">
        <v>35</v>
      </c>
      <c r="P4" s="32" t="s">
        <v>36</v>
      </c>
      <c r="Q4" s="32" t="s">
        <v>37</v>
      </c>
      <c r="R4" s="32" t="s">
        <v>38</v>
      </c>
      <c r="S4" s="32" t="s">
        <v>39</v>
      </c>
      <c r="U4" s="32" t="s">
        <v>40</v>
      </c>
      <c r="V4" s="32" t="s">
        <v>41</v>
      </c>
      <c r="W4" s="32" t="s">
        <v>42</v>
      </c>
      <c r="X4" s="32" t="s">
        <v>43</v>
      </c>
      <c r="Z4" s="90" t="s">
        <v>44</v>
      </c>
    </row>
    <row r="5" spans="2:26" ht="6" customHeight="1">
      <c r="D5" s="74"/>
    </row>
    <row r="6" spans="2:26" ht="6" customHeight="1">
      <c r="D6" s="74"/>
    </row>
    <row r="7" spans="2:26" ht="15">
      <c r="B7" s="41"/>
      <c r="C7" s="42" t="s">
        <v>190</v>
      </c>
      <c r="D7" s="74"/>
      <c r="F7" s="7" t="s">
        <v>191</v>
      </c>
      <c r="G7" s="91"/>
      <c r="I7" s="8">
        <f>SUM(I8,I25,I38)</f>
        <v>0</v>
      </c>
      <c r="J7" s="8">
        <f>SUM(J8,J25,J38)</f>
        <v>0</v>
      </c>
      <c r="K7" s="8">
        <f>SUM(K8,K25,K38)</f>
        <v>0</v>
      </c>
      <c r="L7" s="8">
        <f>SUM(L8,L25,L38)</f>
        <v>0</v>
      </c>
      <c r="M7" s="8">
        <f>SUM(M8,M25,M38)</f>
        <v>0</v>
      </c>
      <c r="O7" s="34">
        <f>SUM(O8,O25,O38)</f>
        <v>0</v>
      </c>
      <c r="P7" s="34">
        <f>SUM(P8,P25,P38)</f>
        <v>0</v>
      </c>
      <c r="Q7" s="34">
        <f>SUM(Q8,Q25,Q38)</f>
        <v>0</v>
      </c>
      <c r="R7" s="34">
        <f>SUM(R8,R25,R38)</f>
        <v>0</v>
      </c>
      <c r="S7" s="34">
        <f>SUM(S8,S25,S38)</f>
        <v>0</v>
      </c>
      <c r="U7" s="34"/>
      <c r="V7" s="34"/>
      <c r="W7" s="34"/>
      <c r="X7" s="34"/>
      <c r="Z7" s="7"/>
    </row>
    <row r="8" spans="2:26">
      <c r="B8" s="67" t="s">
        <v>192</v>
      </c>
      <c r="C8" s="43" t="s">
        <v>164</v>
      </c>
      <c r="D8" s="74"/>
      <c r="F8" s="4" t="s">
        <v>47</v>
      </c>
      <c r="G8" s="15"/>
      <c r="I8" s="9">
        <f>SUM(I9,I20)</f>
        <v>0</v>
      </c>
      <c r="J8" s="9">
        <f>SUM(J9,J20)</f>
        <v>0</v>
      </c>
      <c r="K8" s="9">
        <f>SUM(K9,K20)</f>
        <v>0</v>
      </c>
      <c r="L8" s="9">
        <f>SUM(L9,L20)</f>
        <v>0</v>
      </c>
      <c r="M8" s="9">
        <f>SUM(M9,M20)</f>
        <v>0</v>
      </c>
      <c r="O8" s="33">
        <f>SUM(O9,O20)</f>
        <v>0</v>
      </c>
      <c r="P8" s="33">
        <f>SUM(P9,P20)</f>
        <v>0</v>
      </c>
      <c r="Q8" s="33">
        <f>SUM(Q9,Q20)</f>
        <v>0</v>
      </c>
      <c r="R8" s="33">
        <f>SUM(R9,R20)</f>
        <v>0</v>
      </c>
      <c r="S8" s="33">
        <f>SUM(S9,S20)</f>
        <v>0</v>
      </c>
      <c r="U8" s="33"/>
      <c r="V8" s="33"/>
      <c r="W8" s="33"/>
      <c r="X8" s="33"/>
      <c r="Z8" s="4"/>
    </row>
    <row r="9" spans="2:26">
      <c r="B9" s="67" t="s">
        <v>193</v>
      </c>
      <c r="C9" s="43" t="s">
        <v>166</v>
      </c>
      <c r="D9" s="74"/>
      <c r="F9" s="5" t="s">
        <v>48</v>
      </c>
      <c r="G9" s="16"/>
      <c r="I9" s="11">
        <f>SUM(I10:I18)</f>
        <v>0</v>
      </c>
      <c r="J9" s="11">
        <f>SUM(J10:J18)</f>
        <v>0</v>
      </c>
      <c r="K9" s="11">
        <f>SUM(K10:K18)</f>
        <v>0</v>
      </c>
      <c r="L9" s="11">
        <f>SUM(L10:L18)</f>
        <v>0</v>
      </c>
      <c r="M9" s="11">
        <f>SUM(M10:M18)</f>
        <v>0</v>
      </c>
      <c r="N9" s="2"/>
      <c r="O9" s="36">
        <f>SUM(O10:O18)</f>
        <v>0</v>
      </c>
      <c r="P9" s="36">
        <f>SUM(P10:P18)</f>
        <v>0</v>
      </c>
      <c r="Q9" s="36">
        <f>SUM(Q10:Q18)</f>
        <v>0</v>
      </c>
      <c r="R9" s="36">
        <f>SUM(R10:R18)</f>
        <v>0</v>
      </c>
      <c r="S9" s="36">
        <f>SUM(S10:S18)</f>
        <v>0</v>
      </c>
      <c r="U9" s="36"/>
      <c r="V9" s="36"/>
      <c r="W9" s="36"/>
      <c r="X9" s="36"/>
      <c r="Z9" s="5"/>
    </row>
    <row r="10" spans="2:26" ht="25.5" customHeight="1">
      <c r="B10" s="67" t="s">
        <v>194</v>
      </c>
      <c r="C10" s="43" t="s">
        <v>195</v>
      </c>
      <c r="D10" s="74"/>
      <c r="F10" s="88"/>
      <c r="G10" s="66"/>
      <c r="I10" s="1"/>
      <c r="J10" s="1"/>
      <c r="K10" s="1"/>
      <c r="L10" s="1"/>
      <c r="M10" s="27">
        <f t="shared" ref="M10:M18" si="0">SUM(I10:L10)</f>
        <v>0</v>
      </c>
      <c r="O10" s="1"/>
      <c r="S10" s="27">
        <f t="shared" ref="S10:S17" si="1">SUM(O10:R10)</f>
        <v>0</v>
      </c>
      <c r="Z10" s="19"/>
    </row>
    <row r="11" spans="2:26">
      <c r="B11" s="67" t="s">
        <v>196</v>
      </c>
      <c r="C11" s="43" t="s">
        <v>197</v>
      </c>
      <c r="D11" s="74"/>
      <c r="F11" s="58"/>
      <c r="G11" s="87"/>
      <c r="I11" s="1"/>
      <c r="J11" s="1"/>
      <c r="K11" s="1"/>
      <c r="L11" s="1"/>
      <c r="M11" s="27">
        <f t="shared" si="0"/>
        <v>0</v>
      </c>
      <c r="S11" s="27">
        <f t="shared" si="1"/>
        <v>0</v>
      </c>
      <c r="Z11" s="181"/>
    </row>
    <row r="12" spans="2:26" ht="56.25" customHeight="1">
      <c r="B12" s="67" t="s">
        <v>198</v>
      </c>
      <c r="C12" s="43" t="s">
        <v>199</v>
      </c>
      <c r="D12" s="74"/>
      <c r="F12" s="88"/>
      <c r="G12" s="66"/>
      <c r="I12" s="1"/>
      <c r="J12" s="1"/>
      <c r="K12" s="1"/>
      <c r="L12" s="1"/>
      <c r="M12" s="27">
        <f t="shared" si="0"/>
        <v>0</v>
      </c>
      <c r="S12" s="27">
        <f t="shared" si="1"/>
        <v>0</v>
      </c>
      <c r="Z12" s="181"/>
    </row>
    <row r="13" spans="2:26">
      <c r="B13" s="44" t="s">
        <v>200</v>
      </c>
      <c r="C13" s="43" t="s">
        <v>178</v>
      </c>
      <c r="D13" s="74"/>
      <c r="F13" s="88"/>
      <c r="G13" s="66"/>
      <c r="I13" s="1"/>
      <c r="J13" s="1"/>
      <c r="K13" s="1"/>
      <c r="L13" s="1"/>
      <c r="M13" s="27"/>
      <c r="O13" s="58"/>
      <c r="S13" s="27"/>
      <c r="Z13" s="92"/>
    </row>
    <row r="14" spans="2:26" ht="17.25" customHeight="1">
      <c r="B14" s="67" t="s">
        <v>201</v>
      </c>
      <c r="C14" s="57" t="s">
        <v>202</v>
      </c>
      <c r="D14" s="74"/>
      <c r="F14" s="88"/>
      <c r="G14" s="66"/>
      <c r="I14" s="1"/>
      <c r="J14" s="1"/>
      <c r="K14" s="1"/>
      <c r="L14" s="1"/>
      <c r="M14" s="27">
        <f t="shared" si="0"/>
        <v>0</v>
      </c>
      <c r="O14" s="58"/>
      <c r="S14" s="27">
        <f t="shared" si="1"/>
        <v>0</v>
      </c>
      <c r="Z14" s="73"/>
    </row>
    <row r="15" spans="2:26">
      <c r="B15" s="67" t="s">
        <v>203</v>
      </c>
      <c r="C15" s="57" t="s">
        <v>182</v>
      </c>
      <c r="D15" s="74"/>
      <c r="F15" s="58"/>
      <c r="G15" s="87"/>
      <c r="I15" s="1"/>
      <c r="J15" s="1"/>
      <c r="K15" s="1"/>
      <c r="L15" s="1"/>
      <c r="M15" s="31">
        <f>SUM(I15:L15)</f>
        <v>0</v>
      </c>
      <c r="S15" s="27">
        <f>SUM(O15:R15)</f>
        <v>0</v>
      </c>
    </row>
    <row r="16" spans="2:26" s="17" customFormat="1" ht="25.5">
      <c r="B16" s="67" t="s">
        <v>204</v>
      </c>
      <c r="C16" s="57" t="s">
        <v>92</v>
      </c>
      <c r="D16" s="77"/>
      <c r="F16" s="89"/>
      <c r="G16" s="88"/>
      <c r="M16" s="31">
        <f>SUM(I16:L16)</f>
        <v>0</v>
      </c>
      <c r="S16" s="27">
        <f>SUM(O16:R16)</f>
        <v>0</v>
      </c>
    </row>
    <row r="17" spans="2:26">
      <c r="B17" s="44" t="s">
        <v>205</v>
      </c>
      <c r="C17" s="43" t="s">
        <v>206</v>
      </c>
      <c r="D17" s="74"/>
      <c r="F17" s="58"/>
      <c r="G17" s="87"/>
      <c r="I17" s="1"/>
      <c r="J17" s="1"/>
      <c r="K17" s="1"/>
      <c r="L17" s="1"/>
      <c r="M17" s="27">
        <f t="shared" si="0"/>
        <v>0</v>
      </c>
      <c r="S17" s="27">
        <f t="shared" si="1"/>
        <v>0</v>
      </c>
    </row>
    <row r="18" spans="2:26">
      <c r="D18" s="74"/>
      <c r="F18" s="58"/>
      <c r="G18" s="87"/>
      <c r="I18" s="1"/>
      <c r="J18" s="1"/>
      <c r="K18" s="1"/>
      <c r="L18" s="1"/>
      <c r="M18" s="27">
        <f t="shared" si="0"/>
        <v>0</v>
      </c>
      <c r="S18" s="27">
        <f>SUM(O18:R18)</f>
        <v>0</v>
      </c>
    </row>
    <row r="19" spans="2:26" ht="6" customHeight="1">
      <c r="D19" s="74"/>
      <c r="M19" s="2"/>
    </row>
    <row r="20" spans="2:26">
      <c r="D20" s="74"/>
      <c r="F20" s="5" t="s">
        <v>187</v>
      </c>
      <c r="G20" s="16"/>
      <c r="I20" s="11">
        <f>SUM(I21:I23)</f>
        <v>0</v>
      </c>
      <c r="J20" s="11">
        <f t="shared" ref="J20:M20" si="2">SUM(J21:J23)</f>
        <v>0</v>
      </c>
      <c r="K20" s="11">
        <f t="shared" si="2"/>
        <v>0</v>
      </c>
      <c r="L20" s="11">
        <f t="shared" si="2"/>
        <v>0</v>
      </c>
      <c r="M20" s="11">
        <f t="shared" si="2"/>
        <v>0</v>
      </c>
      <c r="N20" s="2"/>
      <c r="O20" s="36">
        <f>SUM(O21:O23)</f>
        <v>0</v>
      </c>
      <c r="P20" s="36">
        <f t="shared" ref="P20:S20" si="3">SUM(P21:P23)</f>
        <v>0</v>
      </c>
      <c r="Q20" s="36">
        <f t="shared" si="3"/>
        <v>0</v>
      </c>
      <c r="R20" s="36">
        <f t="shared" si="3"/>
        <v>0</v>
      </c>
      <c r="S20" s="36">
        <f t="shared" si="3"/>
        <v>0</v>
      </c>
      <c r="U20" s="36"/>
      <c r="V20" s="36"/>
      <c r="W20" s="36"/>
      <c r="X20" s="36"/>
      <c r="Z20" s="5"/>
    </row>
    <row r="21" spans="2:26">
      <c r="D21" s="74"/>
      <c r="I21" s="1"/>
      <c r="J21" s="1"/>
      <c r="K21" s="1"/>
      <c r="L21" s="1"/>
      <c r="M21" s="27">
        <f t="shared" ref="M21:M23" si="4">SUM(I21:L21)</f>
        <v>0</v>
      </c>
      <c r="O21" s="26"/>
      <c r="S21" s="27">
        <f>SUM(O21:R21)</f>
        <v>0</v>
      </c>
      <c r="Z21" s="182"/>
    </row>
    <row r="22" spans="2:26">
      <c r="D22" s="74"/>
      <c r="I22" s="1"/>
      <c r="J22" s="1"/>
      <c r="K22" s="1"/>
      <c r="L22" s="1"/>
      <c r="M22" s="27">
        <f t="shared" si="4"/>
        <v>0</v>
      </c>
      <c r="O22" s="26"/>
      <c r="S22" s="27">
        <f>SUM(O22:R22)</f>
        <v>0</v>
      </c>
      <c r="Z22" s="182"/>
    </row>
    <row r="23" spans="2:26">
      <c r="D23" s="74"/>
      <c r="I23" s="1"/>
      <c r="J23" s="1"/>
      <c r="K23" s="1"/>
      <c r="L23" s="1"/>
      <c r="M23" s="27">
        <f t="shared" si="4"/>
        <v>0</v>
      </c>
      <c r="O23" s="28"/>
      <c r="S23" s="27">
        <f>SUM(O23:R23)</f>
        <v>0</v>
      </c>
      <c r="Z23" s="24"/>
    </row>
    <row r="24" spans="2:26" ht="6" customHeight="1">
      <c r="D24" s="74"/>
      <c r="M24" s="2"/>
    </row>
    <row r="25" spans="2:26" ht="15">
      <c r="B25" s="65"/>
      <c r="C25" s="64" t="s">
        <v>96</v>
      </c>
      <c r="D25" s="74"/>
      <c r="F25" s="4" t="s">
        <v>97</v>
      </c>
      <c r="G25" s="15"/>
      <c r="I25" s="9">
        <f t="shared" ref="I25:M25" si="5">SUM(I26:I36)</f>
        <v>0</v>
      </c>
      <c r="J25" s="9">
        <f t="shared" si="5"/>
        <v>0</v>
      </c>
      <c r="K25" s="9">
        <f t="shared" si="5"/>
        <v>0</v>
      </c>
      <c r="L25" s="9">
        <f t="shared" si="5"/>
        <v>0</v>
      </c>
      <c r="M25" s="9">
        <f t="shared" si="5"/>
        <v>0</v>
      </c>
      <c r="O25" s="33">
        <f>SUM(O26:O36)</f>
        <v>0</v>
      </c>
      <c r="P25" s="33">
        <f t="shared" ref="P25:S25" si="6">SUM(P26:P36)</f>
        <v>0</v>
      </c>
      <c r="Q25" s="33">
        <f t="shared" si="6"/>
        <v>0</v>
      </c>
      <c r="R25" s="33">
        <f t="shared" si="6"/>
        <v>0</v>
      </c>
      <c r="S25" s="33">
        <f t="shared" si="6"/>
        <v>0</v>
      </c>
      <c r="U25" s="33"/>
      <c r="V25" s="33"/>
      <c r="W25" s="33"/>
      <c r="X25" s="33"/>
      <c r="Z25" s="21"/>
    </row>
    <row r="26" spans="2:26" ht="15">
      <c r="B26" s="53"/>
      <c r="C26" s="54" t="s">
        <v>96</v>
      </c>
      <c r="D26" s="74"/>
      <c r="M26" s="27">
        <f t="shared" ref="M26:M36" si="7">SUM(I26:L26)</f>
        <v>0</v>
      </c>
      <c r="O26" s="25"/>
      <c r="S26" s="27">
        <f t="shared" ref="S26:S35" si="8">SUM(O26:R26)</f>
        <v>0</v>
      </c>
    </row>
    <row r="27" spans="2:26" ht="15">
      <c r="B27" s="72" t="s">
        <v>98</v>
      </c>
      <c r="C27" s="55" t="s">
        <v>99</v>
      </c>
      <c r="D27" s="74"/>
      <c r="M27" s="27">
        <f t="shared" si="7"/>
        <v>0</v>
      </c>
      <c r="O27" s="25"/>
      <c r="S27" s="27">
        <f t="shared" si="8"/>
        <v>0</v>
      </c>
    </row>
    <row r="28" spans="2:26" ht="30">
      <c r="B28" s="72" t="s">
        <v>100</v>
      </c>
      <c r="C28" s="55" t="s">
        <v>101</v>
      </c>
      <c r="D28" s="74"/>
      <c r="M28" s="27">
        <f t="shared" si="7"/>
        <v>0</v>
      </c>
      <c r="O28" s="25"/>
      <c r="S28" s="27">
        <f t="shared" si="8"/>
        <v>0</v>
      </c>
    </row>
    <row r="29" spans="2:26" ht="15">
      <c r="B29" s="72" t="s">
        <v>102</v>
      </c>
      <c r="C29" s="70" t="s">
        <v>103</v>
      </c>
      <c r="D29" s="74"/>
      <c r="M29" s="27">
        <f t="shared" si="7"/>
        <v>0</v>
      </c>
      <c r="O29" s="25"/>
      <c r="S29" s="27">
        <f t="shared" si="8"/>
        <v>0</v>
      </c>
    </row>
    <row r="30" spans="2:26" ht="15">
      <c r="B30" s="72" t="s">
        <v>104</v>
      </c>
      <c r="C30" s="55" t="s">
        <v>105</v>
      </c>
      <c r="D30" s="74"/>
      <c r="M30" s="27">
        <f t="shared" si="7"/>
        <v>0</v>
      </c>
      <c r="O30" s="25"/>
      <c r="S30" s="27">
        <f t="shared" si="8"/>
        <v>0</v>
      </c>
    </row>
    <row r="31" spans="2:26" ht="15">
      <c r="B31" s="72" t="s">
        <v>106</v>
      </c>
      <c r="C31" s="55" t="s">
        <v>107</v>
      </c>
      <c r="D31" s="74"/>
      <c r="M31" s="27">
        <f t="shared" si="7"/>
        <v>0</v>
      </c>
      <c r="O31" s="25"/>
      <c r="S31" s="27">
        <f t="shared" si="8"/>
        <v>0</v>
      </c>
    </row>
    <row r="32" spans="2:26" ht="15">
      <c r="B32" s="72" t="s">
        <v>108</v>
      </c>
      <c r="C32" s="55" t="s">
        <v>109</v>
      </c>
      <c r="D32" s="74"/>
      <c r="M32" s="27">
        <f t="shared" si="7"/>
        <v>0</v>
      </c>
      <c r="O32" s="25"/>
      <c r="S32" s="27">
        <f t="shared" si="8"/>
        <v>0</v>
      </c>
    </row>
    <row r="33" spans="2:26" ht="15">
      <c r="B33" s="72" t="s">
        <v>110</v>
      </c>
      <c r="C33" s="55" t="s">
        <v>111</v>
      </c>
      <c r="D33" s="74"/>
      <c r="M33" s="27">
        <f t="shared" si="7"/>
        <v>0</v>
      </c>
      <c r="O33" s="25"/>
      <c r="S33" s="27">
        <f t="shared" si="8"/>
        <v>0</v>
      </c>
    </row>
    <row r="34" spans="2:26" ht="15">
      <c r="B34" s="72" t="s">
        <v>112</v>
      </c>
      <c r="C34" s="55" t="s">
        <v>113</v>
      </c>
      <c r="D34" s="74"/>
      <c r="M34" s="27">
        <f t="shared" si="7"/>
        <v>0</v>
      </c>
      <c r="O34" s="25"/>
      <c r="S34" s="27">
        <f t="shared" si="8"/>
        <v>0</v>
      </c>
    </row>
    <row r="35" spans="2:26" ht="15">
      <c r="B35" s="72" t="s">
        <v>114</v>
      </c>
      <c r="C35" s="55" t="s">
        <v>115</v>
      </c>
      <c r="D35" s="74"/>
      <c r="M35" s="27">
        <f t="shared" si="7"/>
        <v>0</v>
      </c>
      <c r="O35" s="25"/>
      <c r="S35" s="27">
        <f t="shared" si="8"/>
        <v>0</v>
      </c>
    </row>
    <row r="36" spans="2:26" ht="15">
      <c r="B36" s="72" t="s">
        <v>116</v>
      </c>
      <c r="C36" s="55" t="s">
        <v>117</v>
      </c>
      <c r="D36" s="74"/>
      <c r="F36" t="s">
        <v>95</v>
      </c>
      <c r="I36" s="1"/>
      <c r="M36" s="27">
        <f t="shared" si="7"/>
        <v>0</v>
      </c>
      <c r="O36" s="25"/>
      <c r="S36" s="27">
        <f>SUM(O36:R36)</f>
        <v>0</v>
      </c>
    </row>
    <row r="37" spans="2:26" ht="15">
      <c r="B37" s="72" t="s">
        <v>118</v>
      </c>
      <c r="C37" s="55" t="s">
        <v>119</v>
      </c>
      <c r="D37" s="74"/>
      <c r="M37" s="2"/>
    </row>
    <row r="38" spans="2:26" ht="15">
      <c r="B38" s="72" t="s">
        <v>120</v>
      </c>
      <c r="C38" s="55" t="s">
        <v>121</v>
      </c>
      <c r="D38" s="74"/>
      <c r="F38" s="4" t="s">
        <v>95</v>
      </c>
      <c r="G38" s="15"/>
      <c r="I38" s="9">
        <f>SUM(I39:I39)</f>
        <v>0</v>
      </c>
      <c r="J38" s="9">
        <f>SUM(J39:J39)</f>
        <v>0</v>
      </c>
      <c r="K38" s="9">
        <f>SUM(K39:K39)</f>
        <v>0</v>
      </c>
      <c r="L38" s="9">
        <f>SUM(L39:L39)</f>
        <v>0</v>
      </c>
      <c r="M38" s="9">
        <f>SUM(M39:M39)</f>
        <v>0</v>
      </c>
      <c r="O38" s="33">
        <f>SUM(O39:O39)</f>
        <v>0</v>
      </c>
      <c r="P38" s="33">
        <f>SUM(P39:P39)</f>
        <v>0</v>
      </c>
      <c r="Q38" s="33">
        <f>SUM(Q39:Q39)</f>
        <v>0</v>
      </c>
      <c r="R38" s="33">
        <f>SUM(R39:R39)</f>
        <v>0</v>
      </c>
      <c r="S38" s="33">
        <f>SUM(S39:S39)</f>
        <v>0</v>
      </c>
      <c r="U38" s="33"/>
      <c r="V38" s="33"/>
      <c r="W38" s="33"/>
      <c r="X38" s="33"/>
      <c r="Z38" s="4"/>
    </row>
    <row r="39" spans="2:26" ht="15">
      <c r="B39" s="72" t="s">
        <v>122</v>
      </c>
      <c r="C39" s="55" t="s">
        <v>123</v>
      </c>
      <c r="D39" s="74"/>
      <c r="I39" s="1"/>
      <c r="K39" s="1"/>
      <c r="M39" s="27">
        <f t="shared" ref="M39" si="9">SUM(I39:L39)</f>
        <v>0</v>
      </c>
      <c r="O39" s="1"/>
      <c r="S39" s="27">
        <f t="shared" ref="S39" si="10">SUM(O39:R39)</f>
        <v>0</v>
      </c>
    </row>
    <row r="40" spans="2:26" ht="15">
      <c r="B40" s="72" t="s">
        <v>124</v>
      </c>
      <c r="C40" s="55" t="s">
        <v>125</v>
      </c>
      <c r="D40" s="74"/>
    </row>
    <row r="41" spans="2:26" ht="15">
      <c r="B41" s="72" t="s">
        <v>126</v>
      </c>
      <c r="C41" s="55" t="s">
        <v>127</v>
      </c>
      <c r="D41" s="74"/>
      <c r="F41" s="29"/>
      <c r="G41" s="30"/>
      <c r="I41" s="29"/>
      <c r="J41" s="29"/>
      <c r="K41" s="29"/>
      <c r="L41" s="29"/>
      <c r="M41" s="29"/>
      <c r="O41" s="35"/>
      <c r="P41" s="35"/>
      <c r="Q41" s="35"/>
      <c r="R41" s="35"/>
      <c r="S41" s="35"/>
      <c r="U41" s="35"/>
      <c r="V41" s="35"/>
      <c r="W41" s="35"/>
      <c r="X41" s="35"/>
      <c r="Z41" s="29"/>
    </row>
    <row r="42" spans="2:26" ht="15">
      <c r="B42" s="72" t="s">
        <v>128</v>
      </c>
      <c r="C42" s="55" t="s">
        <v>129</v>
      </c>
      <c r="D42" s="74"/>
    </row>
    <row r="43" spans="2:26" ht="15">
      <c r="B43" s="72" t="s">
        <v>130</v>
      </c>
      <c r="C43" s="55" t="s">
        <v>131</v>
      </c>
      <c r="D43" s="74"/>
      <c r="G43"/>
    </row>
    <row r="44" spans="2:26" ht="15">
      <c r="B44" s="72" t="s">
        <v>132</v>
      </c>
      <c r="C44" s="55" t="s">
        <v>133</v>
      </c>
      <c r="D44" s="74"/>
      <c r="G44"/>
    </row>
    <row r="45" spans="2:26" ht="15">
      <c r="B45" s="72" t="s">
        <v>134</v>
      </c>
      <c r="C45" s="55" t="s">
        <v>135</v>
      </c>
      <c r="D45" s="74"/>
      <c r="G45"/>
    </row>
    <row r="46" spans="2:26" ht="30">
      <c r="B46" s="72" t="s">
        <v>136</v>
      </c>
      <c r="C46" s="55" t="s">
        <v>137</v>
      </c>
      <c r="D46" s="74"/>
      <c r="G46"/>
    </row>
    <row r="47" spans="2:26" ht="15">
      <c r="B47" s="72" t="s">
        <v>138</v>
      </c>
      <c r="C47" s="55" t="s">
        <v>139</v>
      </c>
      <c r="D47" s="74"/>
      <c r="G47"/>
    </row>
    <row r="48" spans="2:26" ht="15">
      <c r="B48" s="72" t="s">
        <v>140</v>
      </c>
      <c r="C48" s="55" t="s">
        <v>141</v>
      </c>
      <c r="D48" s="74"/>
      <c r="G48"/>
    </row>
    <row r="49" spans="2:7" ht="15">
      <c r="B49" s="72" t="s">
        <v>142</v>
      </c>
      <c r="C49" s="55" t="s">
        <v>143</v>
      </c>
      <c r="D49" s="74"/>
      <c r="G49"/>
    </row>
    <row r="50" spans="2:7" ht="15">
      <c r="B50" s="72" t="s">
        <v>144</v>
      </c>
      <c r="C50" s="55" t="s">
        <v>145</v>
      </c>
      <c r="D50" s="74"/>
      <c r="G50"/>
    </row>
    <row r="51" spans="2:7" ht="15">
      <c r="B51" s="72" t="s">
        <v>146</v>
      </c>
      <c r="C51" s="55" t="s">
        <v>147</v>
      </c>
      <c r="D51" s="74"/>
      <c r="G51"/>
    </row>
    <row r="52" spans="2:7" ht="15">
      <c r="B52" s="72" t="s">
        <v>148</v>
      </c>
      <c r="C52" s="55" t="s">
        <v>149</v>
      </c>
      <c r="D52" s="74"/>
      <c r="G52"/>
    </row>
    <row r="53" spans="2:7" ht="15">
      <c r="B53" s="72" t="s">
        <v>150</v>
      </c>
      <c r="C53" s="55" t="s">
        <v>151</v>
      </c>
      <c r="D53" s="74"/>
      <c r="G53"/>
    </row>
    <row r="54" spans="2:7" ht="15">
      <c r="B54" s="72" t="s">
        <v>152</v>
      </c>
      <c r="C54" s="55" t="s">
        <v>153</v>
      </c>
      <c r="D54" s="74"/>
      <c r="G54"/>
    </row>
    <row r="55" spans="2:7" ht="15">
      <c r="B55" s="72" t="s">
        <v>154</v>
      </c>
      <c r="C55" s="55" t="s">
        <v>155</v>
      </c>
      <c r="D55" s="74"/>
      <c r="G55"/>
    </row>
    <row r="56" spans="2:7" ht="15">
      <c r="B56" s="72" t="s">
        <v>156</v>
      </c>
      <c r="C56" s="55" t="s">
        <v>157</v>
      </c>
      <c r="D56" s="74"/>
      <c r="G56"/>
    </row>
    <row r="57" spans="2:7">
      <c r="D57" s="74"/>
      <c r="G57"/>
    </row>
    <row r="58" spans="2:7" ht="15">
      <c r="B58" s="53"/>
      <c r="C58" s="54" t="s">
        <v>158</v>
      </c>
      <c r="D58" s="74"/>
      <c r="G58"/>
    </row>
    <row r="59" spans="2:7" ht="15">
      <c r="B59" s="67"/>
      <c r="C59" s="70" t="s">
        <v>9</v>
      </c>
      <c r="D59" s="74"/>
      <c r="G59"/>
    </row>
    <row r="60" spans="2:7" ht="15">
      <c r="B60" s="45"/>
      <c r="C60" s="70" t="s">
        <v>159</v>
      </c>
      <c r="D60" s="74"/>
      <c r="G60"/>
    </row>
    <row r="61" spans="2:7" ht="15">
      <c r="B61" s="69"/>
      <c r="C61" s="71" t="s">
        <v>160</v>
      </c>
      <c r="D61" s="74"/>
      <c r="G61"/>
    </row>
    <row r="62" spans="2:7" ht="15">
      <c r="B62" s="68"/>
      <c r="C62" s="71" t="s">
        <v>12</v>
      </c>
      <c r="D62" s="74"/>
      <c r="G62"/>
    </row>
    <row r="63" spans="2:7" ht="16.5" customHeight="1">
      <c r="B63" s="78"/>
      <c r="C63" s="79"/>
      <c r="D63" s="74"/>
      <c r="G63"/>
    </row>
    <row r="64" spans="2:7">
      <c r="B64" s="60"/>
      <c r="C64" s="61"/>
      <c r="G64"/>
    </row>
    <row r="65" spans="2:7">
      <c r="B65" s="60"/>
      <c r="C65" s="61"/>
      <c r="G65"/>
    </row>
    <row r="66" spans="2:7">
      <c r="B66" s="60"/>
      <c r="C66" s="61"/>
      <c r="G66"/>
    </row>
    <row r="67" spans="2:7">
      <c r="B67" s="61"/>
      <c r="C67" s="61"/>
    </row>
    <row r="69" spans="2:7" ht="23.25" customHeight="1"/>
  </sheetData>
  <mergeCells count="7">
    <mergeCell ref="Z11:Z12"/>
    <mergeCell ref="Z21:Z22"/>
    <mergeCell ref="I2:M2"/>
    <mergeCell ref="O2:S2"/>
    <mergeCell ref="B3:C3"/>
    <mergeCell ref="I3:M3"/>
    <mergeCell ref="O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9036-BECD-42F1-A917-1400A84E4DA4}">
  <dimension ref="B1:Z70"/>
  <sheetViews>
    <sheetView zoomScale="60" zoomScaleNormal="60" workbookViewId="0">
      <selection activeCell="P14" sqref="P14"/>
    </sheetView>
  </sheetViews>
  <sheetFormatPr defaultRowHeight="12.75"/>
  <cols>
    <col min="1" max="1" width="1.5703125" customWidth="1"/>
    <col min="2" max="2" width="10" customWidth="1"/>
    <col min="3" max="3" width="54" customWidth="1"/>
    <col min="4" max="4" width="3.7109375" customWidth="1"/>
    <col min="5" max="5" width="1" customWidth="1"/>
    <col min="6" max="6" width="56.5703125" customWidth="1"/>
    <col min="7" max="7" width="15" style="14" customWidth="1"/>
    <col min="8" max="8" width="1.5703125" customWidth="1"/>
    <col min="9" max="12" width="12" customWidth="1"/>
    <col min="13" max="13" width="12.28515625" customWidth="1"/>
    <col min="14" max="14" width="1" customWidth="1"/>
    <col min="15" max="18" width="12" customWidth="1"/>
    <col min="19" max="19" width="12.28515625" customWidth="1"/>
    <col min="20" max="20" width="1.7109375" customWidth="1"/>
    <col min="21" max="22" width="13.7109375" style="14" customWidth="1"/>
    <col min="23" max="23" width="23.42578125" style="14" customWidth="1"/>
    <col min="24" max="24" width="30.5703125" style="14" customWidth="1"/>
    <col min="25" max="25" width="1.7109375" customWidth="1"/>
    <col min="26" max="26" width="55" customWidth="1"/>
    <col min="27" max="27" width="2.28515625" customWidth="1"/>
    <col min="28" max="28" width="8.7109375" customWidth="1"/>
  </cols>
  <sheetData>
    <row r="1" spans="2:26">
      <c r="F1" s="6"/>
      <c r="G1" s="12"/>
      <c r="P1" s="2"/>
      <c r="Z1" s="20"/>
    </row>
    <row r="2" spans="2:26">
      <c r="B2" s="75"/>
      <c r="C2" s="75"/>
      <c r="D2" s="74"/>
      <c r="F2" s="22"/>
      <c r="G2" s="23"/>
      <c r="I2" s="179" t="s">
        <v>31</v>
      </c>
      <c r="J2" s="179"/>
      <c r="K2" s="179"/>
      <c r="L2" s="179"/>
      <c r="M2" s="179"/>
      <c r="O2" s="183" t="s">
        <v>31</v>
      </c>
      <c r="P2" s="183"/>
      <c r="Q2" s="183"/>
      <c r="R2" s="183"/>
      <c r="S2" s="183"/>
      <c r="U2" s="38"/>
      <c r="V2" s="38"/>
      <c r="W2" s="38"/>
      <c r="X2" s="38"/>
      <c r="Z2" s="23"/>
    </row>
    <row r="3" spans="2:26">
      <c r="B3" s="178" t="s">
        <v>32</v>
      </c>
      <c r="C3" s="178"/>
      <c r="D3" s="74"/>
      <c r="F3" s="7" t="s">
        <v>161</v>
      </c>
      <c r="G3" s="91"/>
      <c r="I3" s="180" t="s">
        <v>34</v>
      </c>
      <c r="J3" s="180"/>
      <c r="K3" s="180"/>
      <c r="L3" s="180"/>
      <c r="M3" s="180"/>
      <c r="O3" s="184" t="s">
        <v>34</v>
      </c>
      <c r="P3" s="184"/>
      <c r="Q3" s="184"/>
      <c r="R3" s="184"/>
      <c r="S3" s="184"/>
      <c r="U3" s="37"/>
      <c r="V3" s="37"/>
      <c r="W3" s="37"/>
      <c r="X3" s="37"/>
      <c r="Z3" s="7"/>
    </row>
    <row r="4" spans="2:26" ht="38.25">
      <c r="B4" s="56"/>
      <c r="C4" s="56"/>
      <c r="D4" s="74"/>
      <c r="F4" s="3"/>
      <c r="G4" s="13"/>
      <c r="I4" s="10" t="s">
        <v>35</v>
      </c>
      <c r="J4" s="10" t="s">
        <v>36</v>
      </c>
      <c r="K4" s="10" t="s">
        <v>37</v>
      </c>
      <c r="L4" s="10" t="s">
        <v>38</v>
      </c>
      <c r="M4" s="10" t="s">
        <v>39</v>
      </c>
      <c r="O4" s="32" t="s">
        <v>35</v>
      </c>
      <c r="P4" s="32" t="s">
        <v>36</v>
      </c>
      <c r="Q4" s="32" t="s">
        <v>37</v>
      </c>
      <c r="R4" s="32" t="s">
        <v>38</v>
      </c>
      <c r="S4" s="32" t="s">
        <v>39</v>
      </c>
      <c r="U4" s="32" t="s">
        <v>40</v>
      </c>
      <c r="V4" s="32" t="s">
        <v>41</v>
      </c>
      <c r="W4" s="32" t="s">
        <v>42</v>
      </c>
      <c r="X4" s="32" t="s">
        <v>43</v>
      </c>
      <c r="Z4" s="90" t="s">
        <v>44</v>
      </c>
    </row>
    <row r="5" spans="2:26" ht="6" customHeight="1">
      <c r="D5" s="74"/>
    </row>
    <row r="6" spans="2:26" ht="6" customHeight="1">
      <c r="D6" s="74"/>
    </row>
    <row r="7" spans="2:26" ht="15">
      <c r="B7" s="41"/>
      <c r="C7" s="42" t="s">
        <v>190</v>
      </c>
      <c r="D7" s="74"/>
      <c r="F7" s="7" t="s">
        <v>207</v>
      </c>
      <c r="G7" s="91"/>
      <c r="I7" s="8">
        <f>SUM(I8,I25,I38)</f>
        <v>0</v>
      </c>
      <c r="J7" s="8">
        <f>SUM(J8,J25,J38)</f>
        <v>0</v>
      </c>
      <c r="K7" s="8">
        <f>SUM(K8,K25,K38)</f>
        <v>0</v>
      </c>
      <c r="L7" s="8">
        <f>SUM(L8,L25,L38)</f>
        <v>0</v>
      </c>
      <c r="M7" s="8">
        <f>SUM(M8,M25,M38)</f>
        <v>0</v>
      </c>
      <c r="O7" s="34">
        <f>SUM(O8,O25,O38)</f>
        <v>0</v>
      </c>
      <c r="P7" s="34">
        <f>SUM(P8,P25,P38)</f>
        <v>0</v>
      </c>
      <c r="Q7" s="34">
        <f>SUM(Q8,Q25,Q38)</f>
        <v>0</v>
      </c>
      <c r="R7" s="34">
        <f>SUM(R8,R25,R38)</f>
        <v>0</v>
      </c>
      <c r="S7" s="34">
        <f>SUM(S8,S25,S38)</f>
        <v>0</v>
      </c>
      <c r="U7" s="34"/>
      <c r="V7" s="34"/>
      <c r="W7" s="34"/>
      <c r="X7" s="34"/>
      <c r="Z7" s="7"/>
    </row>
    <row r="8" spans="2:26">
      <c r="B8" s="67" t="s">
        <v>192</v>
      </c>
      <c r="C8" s="57" t="s">
        <v>164</v>
      </c>
      <c r="D8" s="74"/>
      <c r="F8" s="4" t="s">
        <v>47</v>
      </c>
      <c r="G8" s="15"/>
      <c r="I8" s="9">
        <f>SUM(I9,I20)</f>
        <v>0</v>
      </c>
      <c r="J8" s="9">
        <f>SUM(J9,J20)</f>
        <v>0</v>
      </c>
      <c r="K8" s="9">
        <f>SUM(K9,K20)</f>
        <v>0</v>
      </c>
      <c r="L8" s="9">
        <f>SUM(L9,L20)</f>
        <v>0</v>
      </c>
      <c r="M8" s="9">
        <f>SUM(M9,M20)</f>
        <v>0</v>
      </c>
      <c r="O8" s="33">
        <f>SUM(O9,O20)</f>
        <v>0</v>
      </c>
      <c r="P8" s="33">
        <f>SUM(P9,P20)</f>
        <v>0</v>
      </c>
      <c r="Q8" s="33">
        <f>SUM(Q9,Q20)</f>
        <v>0</v>
      </c>
      <c r="R8" s="33">
        <f>SUM(R9,R20)</f>
        <v>0</v>
      </c>
      <c r="S8" s="33">
        <f>SUM(S9,S20)</f>
        <v>0</v>
      </c>
      <c r="U8" s="33"/>
      <c r="V8" s="33"/>
      <c r="W8" s="33"/>
      <c r="X8" s="33"/>
      <c r="Z8" s="4"/>
    </row>
    <row r="9" spans="2:26">
      <c r="B9" s="67" t="s">
        <v>193</v>
      </c>
      <c r="C9" s="57" t="s">
        <v>166</v>
      </c>
      <c r="D9" s="74"/>
      <c r="F9" s="5"/>
      <c r="G9" s="16"/>
      <c r="I9" s="11"/>
      <c r="J9" s="11"/>
      <c r="K9" s="11"/>
      <c r="L9" s="11"/>
      <c r="M9" s="11"/>
      <c r="N9" s="2"/>
      <c r="O9" s="36"/>
      <c r="P9" s="36"/>
      <c r="Q9" s="36"/>
      <c r="R9" s="36"/>
      <c r="S9" s="36"/>
      <c r="U9" s="36"/>
      <c r="V9" s="36"/>
      <c r="W9" s="36"/>
      <c r="X9" s="36"/>
      <c r="Z9" s="5"/>
    </row>
    <row r="10" spans="2:26" ht="25.5" customHeight="1">
      <c r="B10" s="67" t="s">
        <v>194</v>
      </c>
      <c r="C10" s="57" t="s">
        <v>195</v>
      </c>
      <c r="D10" s="74"/>
      <c r="F10" s="17"/>
      <c r="G10" s="18"/>
      <c r="I10" s="1"/>
      <c r="J10" s="1"/>
      <c r="K10" s="1"/>
      <c r="L10" s="1"/>
      <c r="M10" s="27">
        <f t="shared" ref="M10:M18" si="0">SUM(I10:L10)</f>
        <v>0</v>
      </c>
      <c r="O10" s="1"/>
      <c r="S10" s="27">
        <f t="shared" ref="S10:S18" si="1">SUM(O10:R10)</f>
        <v>0</v>
      </c>
      <c r="Z10" s="19"/>
    </row>
    <row r="11" spans="2:26">
      <c r="B11" s="67" t="s">
        <v>196</v>
      </c>
      <c r="C11" s="57" t="s">
        <v>197</v>
      </c>
      <c r="D11" s="74"/>
      <c r="I11" s="1"/>
      <c r="J11" s="1"/>
      <c r="K11" s="1"/>
      <c r="L11" s="1"/>
      <c r="M11" s="27">
        <f t="shared" si="0"/>
        <v>0</v>
      </c>
      <c r="S11" s="27">
        <f t="shared" si="1"/>
        <v>0</v>
      </c>
      <c r="Z11" s="181"/>
    </row>
    <row r="12" spans="2:26" ht="56.25" customHeight="1">
      <c r="B12" s="67" t="s">
        <v>198</v>
      </c>
      <c r="C12" s="57" t="s">
        <v>199</v>
      </c>
      <c r="D12" s="74"/>
      <c r="F12" s="17"/>
      <c r="G12" s="66"/>
      <c r="I12" s="1"/>
      <c r="J12" s="1"/>
      <c r="K12" s="1"/>
      <c r="L12" s="1"/>
      <c r="M12" s="27">
        <f t="shared" si="0"/>
        <v>0</v>
      </c>
      <c r="O12" s="58"/>
      <c r="S12" s="27">
        <f t="shared" si="1"/>
        <v>0</v>
      </c>
      <c r="Z12" s="181"/>
    </row>
    <row r="13" spans="2:26">
      <c r="B13" s="67" t="s">
        <v>200</v>
      </c>
      <c r="C13" s="57" t="s">
        <v>178</v>
      </c>
      <c r="D13" s="74"/>
      <c r="F13" s="17"/>
      <c r="G13" s="18"/>
      <c r="I13" s="1"/>
      <c r="J13" s="1"/>
      <c r="K13" s="1"/>
      <c r="L13" s="1"/>
      <c r="M13" s="27">
        <f t="shared" si="0"/>
        <v>0</v>
      </c>
      <c r="O13" s="58"/>
      <c r="S13" s="27">
        <f t="shared" si="1"/>
        <v>0</v>
      </c>
      <c r="Z13" s="83"/>
    </row>
    <row r="14" spans="2:26">
      <c r="B14" s="67" t="s">
        <v>201</v>
      </c>
      <c r="C14" s="57" t="s">
        <v>202</v>
      </c>
      <c r="D14" s="74"/>
      <c r="F14" s="17"/>
      <c r="G14" s="18"/>
      <c r="I14" s="1"/>
      <c r="J14" s="1"/>
      <c r="K14" s="1"/>
      <c r="L14" s="1"/>
      <c r="M14" s="27">
        <f t="shared" si="0"/>
        <v>0</v>
      </c>
      <c r="O14" s="58"/>
      <c r="S14" s="27">
        <f t="shared" si="1"/>
        <v>0</v>
      </c>
      <c r="Z14" s="73"/>
    </row>
    <row r="15" spans="2:26">
      <c r="B15" s="67" t="s">
        <v>203</v>
      </c>
      <c r="C15" s="57" t="s">
        <v>182</v>
      </c>
      <c r="D15" s="74"/>
      <c r="I15" s="1"/>
      <c r="J15" s="1"/>
      <c r="K15" s="1"/>
      <c r="L15" s="1"/>
      <c r="M15" s="27">
        <f t="shared" si="0"/>
        <v>0</v>
      </c>
      <c r="O15" s="58"/>
      <c r="S15" s="27">
        <f t="shared" si="1"/>
        <v>0</v>
      </c>
    </row>
    <row r="16" spans="2:26" s="17" customFormat="1" ht="25.5">
      <c r="B16" s="67" t="s">
        <v>204</v>
      </c>
      <c r="C16" s="57" t="s">
        <v>92</v>
      </c>
      <c r="D16" s="77"/>
      <c r="F16" s="40"/>
      <c r="M16" s="27">
        <f t="shared" si="0"/>
        <v>0</v>
      </c>
      <c r="S16" s="27">
        <f t="shared" si="1"/>
        <v>0</v>
      </c>
    </row>
    <row r="17" spans="2:26">
      <c r="B17" s="67" t="s">
        <v>205</v>
      </c>
      <c r="C17" s="57" t="s">
        <v>206</v>
      </c>
      <c r="D17" s="74"/>
      <c r="I17" s="1"/>
      <c r="J17" s="1"/>
      <c r="K17" s="1"/>
      <c r="L17" s="1"/>
      <c r="M17" s="27">
        <f t="shared" si="0"/>
        <v>0</v>
      </c>
      <c r="S17" s="27">
        <f t="shared" si="1"/>
        <v>0</v>
      </c>
    </row>
    <row r="18" spans="2:26">
      <c r="D18" s="74"/>
      <c r="I18" s="1"/>
      <c r="J18" s="1"/>
      <c r="K18" s="1"/>
      <c r="L18" s="1"/>
      <c r="M18" s="27">
        <f t="shared" si="0"/>
        <v>0</v>
      </c>
      <c r="S18" s="27">
        <f t="shared" si="1"/>
        <v>0</v>
      </c>
    </row>
    <row r="19" spans="2:26" ht="6" customHeight="1">
      <c r="D19" s="74"/>
      <c r="M19" s="2"/>
    </row>
    <row r="20" spans="2:26">
      <c r="D20" s="74"/>
      <c r="F20" s="5" t="s">
        <v>187</v>
      </c>
      <c r="G20" s="16"/>
      <c r="I20" s="11">
        <f>SUM(I21:I23)</f>
        <v>0</v>
      </c>
      <c r="J20" s="11">
        <f t="shared" ref="J20:M20" si="2">SUM(J21:J23)</f>
        <v>0</v>
      </c>
      <c r="K20" s="11">
        <f t="shared" si="2"/>
        <v>0</v>
      </c>
      <c r="L20" s="11">
        <f t="shared" si="2"/>
        <v>0</v>
      </c>
      <c r="M20" s="11">
        <f t="shared" si="2"/>
        <v>0</v>
      </c>
      <c r="N20" s="2"/>
      <c r="O20" s="36">
        <f>SUM(O21:O23)</f>
        <v>0</v>
      </c>
      <c r="P20" s="36">
        <f t="shared" ref="P20:S20" si="3">SUM(P21:P23)</f>
        <v>0</v>
      </c>
      <c r="Q20" s="36">
        <f t="shared" si="3"/>
        <v>0</v>
      </c>
      <c r="R20" s="36">
        <f t="shared" si="3"/>
        <v>0</v>
      </c>
      <c r="S20" s="36">
        <f t="shared" si="3"/>
        <v>0</v>
      </c>
      <c r="U20" s="36"/>
      <c r="V20" s="36"/>
      <c r="W20" s="36"/>
      <c r="X20" s="36"/>
      <c r="Z20" s="5"/>
    </row>
    <row r="21" spans="2:26">
      <c r="D21" s="74"/>
      <c r="I21" s="1"/>
      <c r="J21" s="1"/>
      <c r="K21" s="1"/>
      <c r="L21" s="1"/>
      <c r="M21" s="27">
        <f t="shared" ref="M21:M23" si="4">SUM(I21:L21)</f>
        <v>0</v>
      </c>
      <c r="O21" s="26"/>
      <c r="S21" s="27">
        <f t="shared" ref="S21:S23" si="5">SUM(O21:R21)</f>
        <v>0</v>
      </c>
      <c r="Z21" s="182"/>
    </row>
    <row r="22" spans="2:26">
      <c r="D22" s="74"/>
      <c r="I22" s="1"/>
      <c r="J22" s="1"/>
      <c r="K22" s="1"/>
      <c r="L22" s="1"/>
      <c r="M22" s="27">
        <f t="shared" si="4"/>
        <v>0</v>
      </c>
      <c r="O22" s="26"/>
      <c r="S22" s="27">
        <f t="shared" si="5"/>
        <v>0</v>
      </c>
      <c r="Z22" s="182"/>
    </row>
    <row r="23" spans="2:26">
      <c r="D23" s="74"/>
      <c r="I23" s="1"/>
      <c r="J23" s="1"/>
      <c r="K23" s="1"/>
      <c r="L23" s="1"/>
      <c r="M23" s="27">
        <f t="shared" si="4"/>
        <v>0</v>
      </c>
      <c r="O23" s="28"/>
      <c r="S23" s="27">
        <f t="shared" si="5"/>
        <v>0</v>
      </c>
      <c r="Z23" s="24"/>
    </row>
    <row r="24" spans="2:26" ht="6" customHeight="1">
      <c r="D24" s="74"/>
      <c r="M24" s="2"/>
    </row>
    <row r="25" spans="2:26" ht="15">
      <c r="B25" s="65"/>
      <c r="C25" s="64" t="s">
        <v>96</v>
      </c>
      <c r="D25" s="74"/>
      <c r="F25" s="4" t="s">
        <v>97</v>
      </c>
      <c r="G25" s="15"/>
      <c r="I25" s="9">
        <f t="shared" ref="I25:M25" si="6">SUM(I26:I36)</f>
        <v>0</v>
      </c>
      <c r="J25" s="9">
        <f t="shared" si="6"/>
        <v>0</v>
      </c>
      <c r="K25" s="9">
        <f t="shared" si="6"/>
        <v>0</v>
      </c>
      <c r="L25" s="9">
        <f t="shared" si="6"/>
        <v>0</v>
      </c>
      <c r="M25" s="9">
        <f t="shared" si="6"/>
        <v>0</v>
      </c>
      <c r="O25" s="33">
        <f>SUM(O26:O36)</f>
        <v>0</v>
      </c>
      <c r="P25" s="33">
        <f t="shared" ref="P25:S25" si="7">SUM(P26:P36)</f>
        <v>0</v>
      </c>
      <c r="Q25" s="33">
        <f t="shared" si="7"/>
        <v>0</v>
      </c>
      <c r="R25" s="33">
        <f t="shared" si="7"/>
        <v>0</v>
      </c>
      <c r="S25" s="33">
        <f t="shared" si="7"/>
        <v>0</v>
      </c>
      <c r="U25" s="33"/>
      <c r="V25" s="33"/>
      <c r="W25" s="33"/>
      <c r="X25" s="33"/>
      <c r="Z25" s="21"/>
    </row>
    <row r="26" spans="2:26" ht="15">
      <c r="B26" s="53"/>
      <c r="C26" s="54" t="s">
        <v>96</v>
      </c>
      <c r="D26" s="74"/>
      <c r="M26" s="27">
        <f t="shared" ref="M26:M36" si="8">SUM(I26:L26)</f>
        <v>0</v>
      </c>
      <c r="O26" s="25"/>
      <c r="S26" s="27">
        <f t="shared" ref="S26:S36" si="9">SUM(O26:R26)</f>
        <v>0</v>
      </c>
    </row>
    <row r="27" spans="2:26" ht="15">
      <c r="B27" s="72" t="s">
        <v>98</v>
      </c>
      <c r="C27" s="55" t="s">
        <v>99</v>
      </c>
      <c r="D27" s="74"/>
      <c r="M27" s="27">
        <f t="shared" si="8"/>
        <v>0</v>
      </c>
      <c r="O27" s="25"/>
      <c r="S27" s="27">
        <f t="shared" si="9"/>
        <v>0</v>
      </c>
    </row>
    <row r="28" spans="2:26" ht="30">
      <c r="B28" s="72" t="s">
        <v>100</v>
      </c>
      <c r="C28" s="55" t="s">
        <v>101</v>
      </c>
      <c r="D28" s="74"/>
      <c r="M28" s="27">
        <f t="shared" si="8"/>
        <v>0</v>
      </c>
      <c r="O28" s="25"/>
      <c r="S28" s="27">
        <f t="shared" si="9"/>
        <v>0</v>
      </c>
    </row>
    <row r="29" spans="2:26" ht="15">
      <c r="B29" s="72" t="s">
        <v>102</v>
      </c>
      <c r="C29" s="70" t="s">
        <v>103</v>
      </c>
      <c r="D29" s="74"/>
      <c r="M29" s="27">
        <f t="shared" si="8"/>
        <v>0</v>
      </c>
      <c r="O29" s="25"/>
      <c r="S29" s="27">
        <f t="shared" si="9"/>
        <v>0</v>
      </c>
    </row>
    <row r="30" spans="2:26" ht="15">
      <c r="B30" s="72" t="s">
        <v>104</v>
      </c>
      <c r="C30" s="55" t="s">
        <v>105</v>
      </c>
      <c r="D30" s="74"/>
      <c r="M30" s="27">
        <f t="shared" si="8"/>
        <v>0</v>
      </c>
      <c r="O30" s="25"/>
      <c r="S30" s="27">
        <f t="shared" si="9"/>
        <v>0</v>
      </c>
    </row>
    <row r="31" spans="2:26" ht="15">
      <c r="B31" s="72" t="s">
        <v>106</v>
      </c>
      <c r="C31" s="55" t="s">
        <v>107</v>
      </c>
      <c r="D31" s="74"/>
      <c r="M31" s="27">
        <f t="shared" si="8"/>
        <v>0</v>
      </c>
      <c r="O31" s="25"/>
      <c r="S31" s="27">
        <f t="shared" si="9"/>
        <v>0</v>
      </c>
    </row>
    <row r="32" spans="2:26" ht="15">
      <c r="B32" s="72" t="s">
        <v>108</v>
      </c>
      <c r="C32" s="55" t="s">
        <v>109</v>
      </c>
      <c r="D32" s="74"/>
      <c r="M32" s="27">
        <f t="shared" si="8"/>
        <v>0</v>
      </c>
      <c r="O32" s="25"/>
      <c r="S32" s="27">
        <f t="shared" si="9"/>
        <v>0</v>
      </c>
    </row>
    <row r="33" spans="2:26" ht="15">
      <c r="B33" s="72" t="s">
        <v>110</v>
      </c>
      <c r="C33" s="55" t="s">
        <v>111</v>
      </c>
      <c r="D33" s="74"/>
      <c r="M33" s="27">
        <f t="shared" si="8"/>
        <v>0</v>
      </c>
      <c r="O33" s="25"/>
      <c r="S33" s="27">
        <f t="shared" si="9"/>
        <v>0</v>
      </c>
    </row>
    <row r="34" spans="2:26" ht="15">
      <c r="B34" s="72" t="s">
        <v>112</v>
      </c>
      <c r="C34" s="55" t="s">
        <v>113</v>
      </c>
      <c r="D34" s="74"/>
      <c r="M34" s="27">
        <f t="shared" si="8"/>
        <v>0</v>
      </c>
      <c r="O34" s="25"/>
      <c r="S34" s="27">
        <f t="shared" si="9"/>
        <v>0</v>
      </c>
    </row>
    <row r="35" spans="2:26" ht="15">
      <c r="B35" s="72" t="s">
        <v>114</v>
      </c>
      <c r="C35" s="55" t="s">
        <v>115</v>
      </c>
      <c r="D35" s="74"/>
      <c r="M35" s="27">
        <f t="shared" si="8"/>
        <v>0</v>
      </c>
      <c r="O35" s="25"/>
      <c r="S35" s="27">
        <f t="shared" si="9"/>
        <v>0</v>
      </c>
    </row>
    <row r="36" spans="2:26" ht="15">
      <c r="B36" s="72" t="s">
        <v>116</v>
      </c>
      <c r="C36" s="55" t="s">
        <v>117</v>
      </c>
      <c r="D36" s="74"/>
      <c r="I36" s="1"/>
      <c r="M36" s="27">
        <f t="shared" si="8"/>
        <v>0</v>
      </c>
      <c r="O36" s="25"/>
      <c r="S36" s="27">
        <f t="shared" si="9"/>
        <v>0</v>
      </c>
    </row>
    <row r="37" spans="2:26" ht="15">
      <c r="B37" s="72" t="s">
        <v>118</v>
      </c>
      <c r="C37" s="55" t="s">
        <v>119</v>
      </c>
      <c r="D37" s="74"/>
      <c r="M37" s="2"/>
    </row>
    <row r="38" spans="2:26" ht="15">
      <c r="B38" s="72" t="s">
        <v>120</v>
      </c>
      <c r="C38" s="55" t="s">
        <v>121</v>
      </c>
      <c r="D38" s="74"/>
      <c r="F38" s="4" t="s">
        <v>95</v>
      </c>
      <c r="G38" s="15"/>
      <c r="I38" s="9">
        <f>SUM(I39:I39)</f>
        <v>0</v>
      </c>
      <c r="J38" s="9">
        <f>SUM(J39:J39)</f>
        <v>0</v>
      </c>
      <c r="K38" s="9">
        <f>SUM(K39:K39)</f>
        <v>0</v>
      </c>
      <c r="L38" s="9">
        <f>SUM(L39:L39)</f>
        <v>0</v>
      </c>
      <c r="M38" s="9">
        <f>SUM(M39:M39)</f>
        <v>0</v>
      </c>
      <c r="O38" s="33">
        <f>SUM(O39:O39)</f>
        <v>0</v>
      </c>
      <c r="P38" s="33">
        <f>SUM(P39:P39)</f>
        <v>0</v>
      </c>
      <c r="Q38" s="33">
        <f>SUM(Q39:Q39)</f>
        <v>0</v>
      </c>
      <c r="R38" s="33">
        <f>SUM(R39:R39)</f>
        <v>0</v>
      </c>
      <c r="S38" s="33">
        <f>SUM(S39:S39)</f>
        <v>0</v>
      </c>
      <c r="U38" s="33"/>
      <c r="V38" s="33"/>
      <c r="W38" s="33"/>
      <c r="X38" s="33"/>
      <c r="Z38" s="4"/>
    </row>
    <row r="39" spans="2:26" ht="15">
      <c r="B39" s="72" t="s">
        <v>122</v>
      </c>
      <c r="C39" s="55" t="s">
        <v>123</v>
      </c>
      <c r="D39" s="74"/>
      <c r="M39" s="27">
        <f t="shared" ref="M39" si="10">SUM(I39:L39)</f>
        <v>0</v>
      </c>
      <c r="S39" s="27">
        <f t="shared" ref="S39" si="11">SUM(O39:R39)</f>
        <v>0</v>
      </c>
    </row>
    <row r="40" spans="2:26" ht="15">
      <c r="B40" s="72" t="s">
        <v>124</v>
      </c>
      <c r="C40" s="55" t="s">
        <v>125</v>
      </c>
      <c r="D40" s="74"/>
    </row>
    <row r="41" spans="2:26" ht="15">
      <c r="B41" s="72" t="s">
        <v>126</v>
      </c>
      <c r="C41" s="55" t="s">
        <v>127</v>
      </c>
      <c r="D41" s="74"/>
      <c r="F41" s="29"/>
      <c r="G41" s="30"/>
      <c r="I41" s="29"/>
      <c r="J41" s="29"/>
      <c r="K41" s="29"/>
      <c r="L41" s="29"/>
      <c r="M41" s="29"/>
      <c r="O41" s="35"/>
      <c r="P41" s="35"/>
      <c r="Q41" s="35"/>
      <c r="R41" s="35"/>
      <c r="S41" s="35"/>
      <c r="U41" s="35"/>
      <c r="V41" s="35"/>
      <c r="W41" s="35"/>
      <c r="X41" s="35"/>
      <c r="Z41" s="29"/>
    </row>
    <row r="42" spans="2:26" ht="15">
      <c r="B42" s="72" t="s">
        <v>128</v>
      </c>
      <c r="C42" s="55" t="s">
        <v>129</v>
      </c>
      <c r="D42" s="74"/>
    </row>
    <row r="43" spans="2:26" ht="15">
      <c r="B43" s="72" t="s">
        <v>130</v>
      </c>
      <c r="C43" s="55" t="s">
        <v>131</v>
      </c>
      <c r="D43" s="74"/>
      <c r="G43"/>
    </row>
    <row r="44" spans="2:26" ht="15">
      <c r="B44" s="72" t="s">
        <v>132</v>
      </c>
      <c r="C44" s="55" t="s">
        <v>133</v>
      </c>
      <c r="D44" s="74"/>
    </row>
    <row r="45" spans="2:26" ht="35.25" customHeight="1">
      <c r="B45" s="72" t="s">
        <v>134</v>
      </c>
      <c r="C45" s="55" t="s">
        <v>135</v>
      </c>
      <c r="D45" s="74"/>
    </row>
    <row r="46" spans="2:26" ht="30">
      <c r="B46" s="72" t="s">
        <v>136</v>
      </c>
      <c r="C46" s="55" t="s">
        <v>137</v>
      </c>
      <c r="D46" s="74"/>
    </row>
    <row r="47" spans="2:26" ht="15">
      <c r="B47" s="72" t="s">
        <v>138</v>
      </c>
      <c r="C47" s="55" t="s">
        <v>139</v>
      </c>
      <c r="D47" s="74"/>
    </row>
    <row r="48" spans="2:26" ht="15">
      <c r="B48" s="72" t="s">
        <v>140</v>
      </c>
      <c r="C48" s="55" t="s">
        <v>141</v>
      </c>
      <c r="D48" s="74"/>
    </row>
    <row r="49" spans="2:9" ht="15">
      <c r="B49" s="72" t="s">
        <v>142</v>
      </c>
      <c r="C49" s="55" t="s">
        <v>143</v>
      </c>
      <c r="D49" s="74"/>
    </row>
    <row r="50" spans="2:9" ht="15">
      <c r="B50" s="72" t="s">
        <v>144</v>
      </c>
      <c r="C50" s="55" t="s">
        <v>145</v>
      </c>
      <c r="D50" s="74"/>
    </row>
    <row r="51" spans="2:9" ht="15">
      <c r="B51" s="72" t="s">
        <v>146</v>
      </c>
      <c r="C51" s="55" t="s">
        <v>147</v>
      </c>
      <c r="D51" s="74"/>
    </row>
    <row r="52" spans="2:9" ht="15">
      <c r="B52" s="72" t="s">
        <v>148</v>
      </c>
      <c r="C52" s="55" t="s">
        <v>149</v>
      </c>
      <c r="D52" s="74"/>
    </row>
    <row r="53" spans="2:9" ht="15">
      <c r="B53" s="72" t="s">
        <v>150</v>
      </c>
      <c r="C53" s="55" t="s">
        <v>151</v>
      </c>
      <c r="D53" s="74"/>
      <c r="F53" s="46"/>
    </row>
    <row r="54" spans="2:9" ht="15">
      <c r="B54" s="72" t="s">
        <v>152</v>
      </c>
      <c r="C54" s="55" t="s">
        <v>153</v>
      </c>
      <c r="D54" s="74"/>
      <c r="F54" s="46"/>
    </row>
    <row r="55" spans="2:9" ht="15">
      <c r="B55" s="72" t="s">
        <v>154</v>
      </c>
      <c r="C55" s="55" t="s">
        <v>155</v>
      </c>
      <c r="D55" s="74"/>
      <c r="F55" s="14"/>
    </row>
    <row r="56" spans="2:9" ht="15">
      <c r="B56" s="72" t="s">
        <v>156</v>
      </c>
      <c r="C56" s="55" t="s">
        <v>157</v>
      </c>
      <c r="D56" s="74"/>
      <c r="F56" s="61"/>
      <c r="G56" s="61"/>
      <c r="H56" s="61"/>
      <c r="I56" s="61"/>
    </row>
    <row r="57" spans="2:9">
      <c r="D57" s="74"/>
      <c r="F57" s="61"/>
      <c r="G57" s="61"/>
      <c r="H57" s="61"/>
      <c r="I57" s="61"/>
    </row>
    <row r="58" spans="2:9" ht="15">
      <c r="B58" s="53"/>
      <c r="C58" s="54" t="s">
        <v>158</v>
      </c>
      <c r="D58" s="74"/>
      <c r="F58" s="39"/>
      <c r="G58" s="47"/>
    </row>
    <row r="59" spans="2:9" ht="15">
      <c r="B59" s="67"/>
      <c r="C59" s="70" t="s">
        <v>9</v>
      </c>
      <c r="D59" s="74"/>
      <c r="F59" s="39"/>
      <c r="G59" s="47"/>
    </row>
    <row r="60" spans="2:9" ht="15">
      <c r="B60" s="45"/>
      <c r="C60" s="70" t="s">
        <v>159</v>
      </c>
      <c r="D60" s="74"/>
      <c r="F60" s="39"/>
      <c r="G60" s="47"/>
    </row>
    <row r="61" spans="2:9" ht="15">
      <c r="B61" s="69"/>
      <c r="C61" s="71" t="s">
        <v>160</v>
      </c>
      <c r="D61" s="74"/>
      <c r="F61" s="49"/>
      <c r="G61" s="48"/>
    </row>
    <row r="62" spans="2:9" ht="15">
      <c r="B62" s="68"/>
      <c r="C62" s="71" t="s">
        <v>12</v>
      </c>
      <c r="D62" s="74"/>
      <c r="F62" s="50"/>
      <c r="G62" s="48"/>
    </row>
    <row r="63" spans="2:9" ht="17.100000000000001" customHeight="1">
      <c r="B63" s="78"/>
      <c r="C63" s="80"/>
      <c r="D63" s="74"/>
      <c r="F63" s="39"/>
      <c r="G63" s="47"/>
    </row>
    <row r="64" spans="2:9">
      <c r="B64" s="62"/>
      <c r="C64" s="63"/>
      <c r="F64" s="39"/>
      <c r="G64" s="47"/>
    </row>
    <row r="65" spans="2:7">
      <c r="B65" s="60"/>
      <c r="C65" s="61"/>
      <c r="G65" s="47"/>
    </row>
    <row r="66" spans="2:7">
      <c r="B66" s="60"/>
      <c r="C66" s="61"/>
    </row>
    <row r="67" spans="2:7">
      <c r="B67" s="60"/>
      <c r="C67" s="61"/>
    </row>
    <row r="68" spans="2:7">
      <c r="B68" s="61"/>
      <c r="C68" s="61"/>
    </row>
    <row r="70" spans="2:7" ht="23.25" customHeight="1"/>
  </sheetData>
  <mergeCells count="7">
    <mergeCell ref="Z21:Z22"/>
    <mergeCell ref="I2:M2"/>
    <mergeCell ref="O2:S2"/>
    <mergeCell ref="B3:C3"/>
    <mergeCell ref="I3:M3"/>
    <mergeCell ref="O3:S3"/>
    <mergeCell ref="Z11:Z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692F-3E5D-4165-8C18-37182ED08CF2}">
  <sheetPr>
    <tabColor theme="9" tint="-0.499984740745262"/>
  </sheetPr>
  <dimension ref="A1"/>
  <sheetViews>
    <sheetView workbookViewId="0">
      <selection activeCell="I21" sqref="I21"/>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Instructions_Definitions</vt:lpstr>
      <vt:lpstr>Decision Tree</vt:lpstr>
      <vt:lpstr>NWL Commentary</vt:lpstr>
      <vt:lpstr>Activities-W</vt:lpstr>
      <vt:lpstr>Activities-WW</vt:lpstr>
      <vt:lpstr>Activities-HWD</vt:lpstr>
      <vt:lpstr>Activities-SWD </vt:lpstr>
      <vt:lpstr>Activity Analysis_(e.g.WD_9)</vt:lpstr>
      <vt:lpstr>'NWL Commentary'!_Ref536022728</vt:lpstr>
      <vt:lpstr>'NWL Commentary'!_Ref536022731</vt:lpstr>
      <vt:lpstr>'NWL Commentary'!_Ref536022733</vt:lpstr>
      <vt:lpstr>'NWL Commentary'!_Toc504649419</vt:lpstr>
    </vt:vector>
  </TitlesOfParts>
  <Manager/>
  <Company>Anglian Water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Mead</dc:creator>
  <cp:keywords/>
  <dc:description/>
  <cp:lastModifiedBy>Mark Charlton</cp:lastModifiedBy>
  <cp:revision/>
  <dcterms:created xsi:type="dcterms:W3CDTF">2021-04-22T13:46:38Z</dcterms:created>
  <dcterms:modified xsi:type="dcterms:W3CDTF">2024-05-02T15:28:18Z</dcterms:modified>
  <cp:category/>
  <cp:contentStatus/>
</cp:coreProperties>
</file>